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801" windowHeight="7504"/>
  </bookViews>
  <sheets>
    <sheet name="招聘计划备案表 (参与集中招聘162人)" sheetId="1" r:id="rId1"/>
    <sheet name="招聘计划备案表 (公开招聘基表)-正式用工   " sheetId="2" state="hidden" r:id="rId2"/>
  </sheets>
  <definedNames>
    <definedName name="_xlnm._FilterDatabase" localSheetId="0" hidden="1">'招聘计划备案表 (参与集中招聘162人)'!$A$4:$AC$59</definedName>
    <definedName name="_xlnm._FilterDatabase" localSheetId="1" hidden="1">'招聘计划备案表 (公开招聘基表)-正式用工   '!$A$4:$AI$155</definedName>
    <definedName name="_xlnm.Print_Titles" localSheetId="0">'招聘计划备案表 (参与集中招聘162人)'!$2:$4</definedName>
    <definedName name="_xlnm.Print_Area" localSheetId="0">'招聘计划备案表 (参与集中招聘162人)'!$A$1:$N$59</definedName>
    <definedName name="_xlnm.Print_Titles" localSheetId="1">'招聘计划备案表 (公开招聘基表)-正式用工   '!$2:$4</definedName>
    <definedName name="_xlnm.Print_Area" localSheetId="1">'招聘计划备案表 (公开招聘基表)-正式用工   '!$A$1:$X$155</definedName>
  </definedNames>
  <calcPr calcId="144525"/>
</workbook>
</file>

<file path=xl/sharedStrings.xml><?xml version="1.0" encoding="utf-8"?>
<sst xmlns="http://schemas.openxmlformats.org/spreadsheetml/2006/main" count="3278" uniqueCount="868">
  <si>
    <t>云南省投资控股集团有限公司2023年公开招聘岗位一览表</t>
  </si>
  <si>
    <t>二级公司</t>
  </si>
  <si>
    <t>单位名称</t>
  </si>
  <si>
    <t>招聘情况</t>
  </si>
  <si>
    <t>岗位职责及任职资格</t>
  </si>
  <si>
    <t>备注</t>
  </si>
  <si>
    <t>补充类型</t>
  </si>
  <si>
    <t>岗位职责
（概述）</t>
  </si>
  <si>
    <t>学历</t>
  </si>
  <si>
    <t>专业</t>
  </si>
  <si>
    <t>年龄</t>
  </si>
  <si>
    <t>职业资格/职称</t>
  </si>
  <si>
    <t>工作年限</t>
  </si>
  <si>
    <t>从业经验
行业经历</t>
  </si>
  <si>
    <t>工作地点
（具体）</t>
  </si>
  <si>
    <t>招聘岗位</t>
  </si>
  <si>
    <t>计划招聘人数</t>
  </si>
  <si>
    <t>招聘类型</t>
  </si>
  <si>
    <t>云南省国际班列服务贸易有限公司</t>
  </si>
  <si>
    <t>风控法务岗</t>
  </si>
  <si>
    <t>社会招聘、校园招聘</t>
  </si>
  <si>
    <t>1.贯彻落实国家有关方针政策、法律法规及建立并完善法律风险管理体系、合规评价制度和法治建设考核制度等工作； 
2.组织建立及完善公司法律风险管控体系； 
3.组织开展公司对外投资、新项目前期、经营管控等经济和管理活动中的法律风险审查与风险管理工作,设计解决方法及改善原有方案； 
4.负责处理解决集团知识产权、商业秘密、经济纠纷、法律诉讼等重大法律纠纷工作； 
5.与部门内部其他岗位的风险管理工作相互协作, 与其他部门协作，配合商务谈判； 
6.贯彻落实国家有关方针政策、法律法规及建立健全公司合规制度、管控体系； 
7.组织搭建及动态管理法务平台库，选聘公司常年法律顾问、和评价第三方机构工作； 
8.组织开展公司范围内的制度、流程、合同等政策性、标准性的合规审查工作； 
9.组织公司及指导、监督下属控股公司开展合规管理，并定期组织培训教育； 
10.熟知合同管理流程, 与法律风险管控工作协作； 
11.组织全公司范围内普法宣传教育工作； 
12.负责管理公司聘请的法律顾问日常工作，建立法律事务业务台账；遵照国家法律法规，对公司的经营活动及重大经营决策所产生的各类合同、协议等提供法律意见，保障其合法性。</t>
  </si>
  <si>
    <t>本科及以上</t>
  </si>
  <si>
    <t>法学相关专业</t>
  </si>
  <si>
    <t>35岁以下</t>
  </si>
  <si>
    <t>通过司法考试A证</t>
  </si>
  <si>
    <t>5年以上（社招）</t>
  </si>
  <si>
    <t>1.法学类相关专业本科及以上学历，研究生优先；
2.社会招聘具有国企或物流企业风控法务工作经验3年以上的优先；
3.熟悉国际贸易相关法律的优先；
4.具有较强的法纪意识和良好的职业道德，无违纪违法和不良信用记录；                                                                                                 5.具有较强的工作责任心和沟通协调（作）能力；
6.在上述条件的基础上，中共党员优先。</t>
  </si>
  <si>
    <t>昆明市</t>
  </si>
  <si>
    <t>校招要求：硕士研究生以上学历</t>
  </si>
  <si>
    <t>财务管理岗</t>
  </si>
  <si>
    <t>1.负责公司收入和成本的日常核算及统计、对账、分析工作；
2.负责总账、财务报表编制，财务分析、涉税业务等工作；
3.参与公司对外经济合同的签订会审工作，对经济业务的资金收支情况进行跟踪、核查与监督，并及时提出相关专业意见建议；
4.负责对接开展有关内外部年度和专项审计、检查、核查等工作；
5.开展公司的财务决算工作，及时有效提供财务会计信息；                                                                                                 6.参与公司年度全面预算编制工作，编制公司财务预算；                     
7.完成上级领导布置的其它工作。</t>
  </si>
  <si>
    <t>会计、财务管理、税务、审计等财经类专业</t>
  </si>
  <si>
    <t>35岁及以下</t>
  </si>
  <si>
    <t>财会类中级及以上专业技术资格职称；校园招聘需有注册会计师或财会类中级及以上专业技术资格职称</t>
  </si>
  <si>
    <t>5年以上财务会计专业工作经验（社招）</t>
  </si>
  <si>
    <t>1.财务、会计、审计、税务等相关专业，全日制本科及以上学历，研究生学历优先；
2.具有国家统一认证的财会类中级及以上专业技术资格职称，具备注册会计师资格者优先，校招要有注册会计师或财会类中级及以上专业技术资格职称；
3.社会招聘需5年以上财务会计专业工作经验，具备国有企业财务管理专业工作经验者、具备国际物流和进出口贸易行业从业经验者优先；
4.熟悉国家财经法规，熟练运用新的企业会计准则，熟练应用办公软件和用友等财务电子信息化系统；
5.具有较强的法纪意识和良好的职业道德，无违纪违法和不良信用记录；                                                                                                 6.具有较强的工作责任心和沟通协调（作）能力；
7.在上述条件的基础上，中共党员优先。</t>
  </si>
  <si>
    <t>云投商业保理（深圳）有限公司</t>
  </si>
  <si>
    <t>业务拓展部
业务助理</t>
  </si>
  <si>
    <t>1.协助执行公司具体业务计划，配合落实推进项目；协助开展项目前期可行性研究，起草可行性研究报告；负责项目的论证、立项、报批和具体实施等项目执行工作。
2.开展项目信息收集与分析，对相关行业的标杆企业进行调研、分析与学习，分析公司的竞争优势和劣势。
3.协助上级及财务部落实融资方案，积极拓展融资渠道，维护好与合作伙伴、主管部门和潜在客户的公共关系。
4.对公司直接参与的项目进行投后管理。
5.协助监控业务流程，确保按照规章制度开展工作；配合完成培训、考核等工作。</t>
  </si>
  <si>
    <t>硕士研究生及以上</t>
  </si>
  <si>
    <t>金融、财务、经济相关专业</t>
  </si>
  <si>
    <t>30岁（含）以下</t>
  </si>
  <si>
    <t>拥有会计、基金、证券相关从业资格证书，持CPA、CFA等优先</t>
  </si>
  <si>
    <t>3年以上相关工作经验</t>
  </si>
  <si>
    <t>1.身心健康、积极向上，有吃苦耐劳精神，能承受一定的工作压力；2.三年以上银行、租赁、保理等相关行业工作经验，熟悉公司信贷业务、贸易金融产品及流程；</t>
  </si>
  <si>
    <t>云南云投酒店发展有限公司</t>
  </si>
  <si>
    <t>龙陵县邦腊掌酒店有限责任公司</t>
  </si>
  <si>
    <t>薪酬劳资岗</t>
  </si>
  <si>
    <t>校园招聘</t>
  </si>
  <si>
    <t>1执行国家劳动法律法规，根据公司薪资和考核制度，核算计发薪资，管理全公司加班、奖惩的审核及统计；
2.负责公司劳动合同管理，办理用工、退工手续以及各种人事变动手续；
3.掌握各部门人员情况，填制各类人事统计报表；
4.根据公司人事管理规章制度、招聘制度等，协助开展人事管理和人员招聘工作；
5.负责对人事文件及信息的上传下达；
6.按时更新员工花名册、月报表、集团人力资源系统管理等工作；
7.协助上级完成公司的考核工作；
8.配合公司培训工作的开展实施；
9.依据上级公司人力资源管理要求撰写上报人事相关文秘资料。</t>
  </si>
  <si>
    <t>大专及以上</t>
  </si>
  <si>
    <t>人力资源管理专业、 工商管理类相关专业</t>
  </si>
  <si>
    <t>25岁以下</t>
  </si>
  <si>
    <t>不限</t>
  </si>
  <si>
    <t>保山市龙陵县龙山镇</t>
  </si>
  <si>
    <t>培训经理</t>
  </si>
  <si>
    <t>1.全面负责酒店的培训工作，向综合管理部经理负责并报告工作；
2.依照酒店经营治理和进展需要，负责拟定职员的培训规划、年度打算以及培训的各项治理制度； 
3.建立并完善酒店、部门、班组三级培训体系；
4.依照职员培训的需要，制订教育培训大纲，设计各种培训项目。做好教师的聘用、教材的选用以及场地的落实等教学预备工作；
5.负责收集各种资料，建立和健全培训档案库，为考核、评估、选拔各类人员当好参谋；
6.负责对各部门举办培训活动的实施监督和操纵，协助和配合酒店各部门开展各项培训活动；
7.负责酒店职员的培训、发证等组织治理工作及参与评估、考核工；
8.负责酒店有关外派培训和外单位托付培训、考核的有关组织和治理工作；
9.负责拟订酒店年度培训经费预算，严格操纵培训经费，并做好教育设备器具的保管和修理保养工作；
10.做好质检相关工作。</t>
  </si>
  <si>
    <t>人力资源、企业管理、工商管理、传播学等相关专业</t>
  </si>
  <si>
    <t>二年以上</t>
  </si>
  <si>
    <t>校招要求：本科以上学历</t>
  </si>
  <si>
    <t>财务部经理</t>
  </si>
  <si>
    <t>社会招聘</t>
  </si>
  <si>
    <t>1.组织领导公司财务管理、成本管理、预算管理、会计核算、监督、审计、存货控制等方面工作，加强公司经济管理，提高经济效益；
2.参与公司投资行为、重要经营活动等方面的决策和方案制定，参与重大经济合同的研究、审查、分析、决策；
3.组织执行国家有关财经法律法规，监督公司遵守国家财经纪律以及股东会决议，保障公司合法经营，维护股东权益；
4.熟悉并掌握有关公司业务经营活动的方针、政策和财务会计法规、制度。检查、督促财务人员认真执行各项财务规章制度，组织财务人员学习和执行《会计法》；
5.审核各部门上报的预算，参与制定公司年度预算和季度预算调整、汇总，按规定时限及时组织编制财务预算和决算；
6.建立健全公司内部核算的组织、数据管理体系、核算和财务管理的规章制度和工作程序，经批准组织实施并监督检查落实情况；
7.负责组织公司的会计核算工作，审核各种会计报表，掌握公司财务状况、经营成果并负责向总经理报告；
8.掌握资金变动情况，正确、合理用好资金，保证公司经营活动所需资金。经常进行财务分析，研究并合理掌握成本、费用情况，组织有关部门开展经济活动分析，降低成本、增收节支，提高效益；
9.负责督促有关人员抓紧应收账款的催收工作，加速资金回笼。联系各业务部门，了解经营情况和市场讯息，及时调整进货价格，公司收入的各种收费价格标准；
10.负责与财、税、金融部门的联系，及时掌握财、税动向。督促员工完整汇总保存公司关于财务工作方面的文件、资料、凭证、账册、报表和原始单据，向公司领导提供经营决策需要的信息。</t>
  </si>
  <si>
    <t>会计学、财务管理、审计等相关专业</t>
  </si>
  <si>
    <t>营销美工</t>
  </si>
  <si>
    <t>1.按照市场营销部经理的指示，负责设计，美工制作，酒店宣传用品.市场推广以及与酒店服务有关的宣传品设计；
2.按照酒店宣传和广告的标准制作美工设计；
3.为市场营销部经理提供所有宣传品和广告的设计方面的技术支持。
4.维护酒店形象；
5.负责公司活动的摄影及照片的剪辑；
6.负责公司所有宣传推广；
7.参加酒店促销活动。</t>
  </si>
  <si>
    <t>美术设计专业、市场营销等相关专业</t>
  </si>
  <si>
    <t>营销策划</t>
  </si>
  <si>
    <t>1.负责新媒体与数字营销内容撰写：负责能独立运营微信公众号、百度百科、抖音等新媒体平台；
2.根据公司品牌策略，寻找热点话题，带动粉丝量增长;有效提升新媒体账号的用户量、阅读/播放量、活跃度，完成相应指标；
3.根据需求独立策划线上活动，进行前期分析、方案制作、跟踪推广效果，优化社会化媒体传播手段，不断提升效果；
4.跟踪账号运营效果，分析数据，积极探索新的运营模式；
5.参与制定并实施新媒体平台的营销与推广策略，整合网络推广资源，策划可行的自媒体推广方案，提升影响力。</t>
  </si>
  <si>
    <t>传媒策划与管理专业、市场营销、传播学等相关专业</t>
  </si>
  <si>
    <t>校招要求：本科及以上学历</t>
  </si>
  <si>
    <t>销售经理</t>
  </si>
  <si>
    <t>1. 根据月度销售目标拟定或分解销售计划，积极推介酒店产品，配合执行各种销售活动，达成销售目标；
2. 开拓新客户，维护老客户，做好客户档案管理工作；
3. 不定期进行市场调研，掌握市场及竞争者状态与信息，为销售决策提供建议。</t>
  </si>
  <si>
    <t>市场营销、工商管理、传播学等相关专业</t>
  </si>
  <si>
    <t>IT</t>
  </si>
  <si>
    <t>1做好网络网维护工作，保证整个酒店区域的网络通畅；
2.对酒店各个前台及后台的酒店管理软件进行维护，并对出现的软件故障进行排除；
3.对电话网络进行管理，保证电话通讯的通畅；
4.做好酒店会议音响设备等调试；
5.做好其他弱电相关工作。</t>
  </si>
  <si>
    <t>计算机类相关专业</t>
  </si>
  <si>
    <t>云南经贸宾馆有限公司</t>
  </si>
  <si>
    <t>销售部销售代表</t>
  </si>
  <si>
    <t>宾馆客房、会议、婚宴销售</t>
  </si>
  <si>
    <t>21岁以上</t>
  </si>
  <si>
    <t>面点技工</t>
  </si>
  <si>
    <t>岗位描述：
1、负责面包面点制作、包装及陈列；
2、负责新商品的开发，研制，试做工作；
3、严把质量关，成品从原材料、储存、生产、售卖过程各环节都严格管控，确保食品安全；
4、协助上级完成各项业绩指标；
5、负责本课室卫生管理；
6、培训和培养后备力量能力。</t>
  </si>
  <si>
    <t>中专及以上</t>
  </si>
  <si>
    <t>专业不限</t>
  </si>
  <si>
    <t>18岁以上</t>
  </si>
  <si>
    <t>云南省旅游投资有限公司</t>
  </si>
  <si>
    <t>项目经理助理</t>
  </si>
  <si>
    <t>协助项目经理做好项目前期工作的组织协调，协助项目经理拟制项目规划方案、开展对项目的可行性进行研究分析，出具项目可研报告，协助项目经理拟制项目并购、增资或公司设立方案等</t>
  </si>
  <si>
    <t>管理学类相关专业</t>
  </si>
  <si>
    <t>/</t>
  </si>
  <si>
    <t>昆明</t>
  </si>
  <si>
    <t>市场营销专员</t>
  </si>
  <si>
    <t>搜集及分析市场相关信息，为公司制定决策提供参考 ；及时把握市场动向，与公司各部门密切沟通 ；评估营销效果，配合相关部门积极开拓市场；负责外部媒体的关系维护工作等</t>
  </si>
  <si>
    <t>30岁以下</t>
  </si>
  <si>
    <t>云南金孔雀旅游集团有限公司</t>
  </si>
  <si>
    <t>品牌部经理</t>
  </si>
  <si>
    <t>1、做好品牌部管理工作，制定品牌管理战略性文件，规定品牌管理与识别运用的一致性策略方面的最高原则。
2、监督下属的目标执行情况，审核各类用于品牌营销的相关内容。
3、负责品牌部媒体接待工作，与节目组、州/市文旅局、各类网红主播对接沟通需求，实地陪同接待。
4、负责制定并实施新产品、新项目的销售及服务推广计划和宣传推广方案，策划品牌营销活动，通过对两微一抖、视频号等新媒体平台的运用，提升品牌影响力及吸引力。
5、负责传统媒体渠道及新媒体渠道的管理、广告渠道的开拓，组织广告投放业务的洽谈及签订、投放效果评估。</t>
  </si>
  <si>
    <t>市场营销、广告、媒体相关专业</t>
  </si>
  <si>
    <t>40岁以下</t>
  </si>
  <si>
    <t>5年以上</t>
  </si>
  <si>
    <t>3年以上</t>
  </si>
  <si>
    <t>景洪市告庄西双景购物中心3栋</t>
  </si>
  <si>
    <t>金孔雀集团-西双版纳原始森林公园有限公司</t>
  </si>
  <si>
    <t>金湖舞蹈演员</t>
  </si>
  <si>
    <t>1、完成团里各项演出任务、各种外出演出和接待任务。
2、服从安排，听从调度。
3、加强学习，刻苦练功，努力提高艺术水平。
4、理解节目剧情，认真表演，保持旺盛的工作热情。
5、团结友爱，互相关心，互相学习。
6、厉行节约，爱护演出服装道具及各项设备、设施。</t>
  </si>
  <si>
    <t>音乐与舞蹈学类相关专业</t>
  </si>
  <si>
    <t>1年以上</t>
  </si>
  <si>
    <t>昆洛国道景洪城东8公里处</t>
  </si>
  <si>
    <t>畜牧师
（技术员）</t>
  </si>
  <si>
    <t>1、负责班组驯养动物各种疾病的预防、诊断和治疗工作。
2、坚持跟班制度，搞好初诊复诊，做到未病先防，发现疫情及时处理。
3、协助主管拟定班组的防疫、消毒、检疫、驱虫、培训等工作计划，并参与组织实施。
4、建立疫苗的领用、管理制度，定期对所保存疫苗进行检查、及时补充每月该进的疫苗种类及数量。
5、根据班组实际情况制定合理动物免疫计划，按照免疫程序进行，并做好免疫记录。
6、按计划做好动物的药物保健、消毒等工作，并做好记录。
7、对可疑病死动物进行解剖，检查死亡原因，并做好登记。
8、配合饲养员加强对各点动物的饲养管理、生产性能及健康状况监测。
9、依照班组的卫生防疫管理条例对班组员工进行监督。
10、做好报表的填写工作及月底清点药品库存。
11、协助主管完成班组的各项工作。</t>
  </si>
  <si>
    <t>动物养殖相关专业</t>
  </si>
  <si>
    <t>岗位相关资格/职称</t>
  </si>
  <si>
    <t>校招要求：大专以上学历</t>
  </si>
  <si>
    <t>云南省现代农林投资有限公司</t>
  </si>
  <si>
    <t>云南青美姚安农业科技发展有限公司</t>
  </si>
  <si>
    <t>会计</t>
  </si>
  <si>
    <t>负责费用报销审核，账务核算，报表出具；往来账务核对；税务申报；凭证资料管理；配合编制财务分析报告；配合各项审计及检查工作；临时性工作等</t>
  </si>
  <si>
    <t>不限，有工作经验者优先</t>
  </si>
  <si>
    <t>楚雄州姚安县</t>
  </si>
  <si>
    <t>行政文秘</t>
  </si>
  <si>
    <t>负责公司日常文件、函电的收发，拟办、传阅、呈批、整理、归档工作；负责文件的起草、整理、装订和印发工作；负责外发文件的文案及管理工作；负责公司信息工作，做好上情下达、下情上报和各类信息的收集与传递，做好公司信息化管理工作。收集整理国家宏观经济政策及动向，为领导宏观决策服务。负责公司信息系统的资源分配、用户管理等；负责公司硬件设备的安全、稳定、顺畅运行及维护、维修工作；负责公司外部网与内部网建设、管理、维护、安全以及信息的收集、整理与更新。</t>
  </si>
  <si>
    <t>文科类相关专业</t>
  </si>
  <si>
    <t>40周岁及以下</t>
  </si>
  <si>
    <t>不做定向要求，但作为加分因素</t>
  </si>
  <si>
    <t>有工作经验者优先</t>
  </si>
  <si>
    <t>经营投资管理</t>
  </si>
  <si>
    <t>参与制定公司年度经营计划和投资计划，配合各部门围绕计划开展工作并提出改进和整改建议，按公司投资决策流程推进投资管理和相关决策事项</t>
  </si>
  <si>
    <t>理工类、经济、金融、工商管理等相关专业</t>
  </si>
  <si>
    <t>无</t>
  </si>
  <si>
    <t>3年及以上</t>
  </si>
  <si>
    <t>具有经营性资产管理工作经验、1-2年行业投资经验者优先</t>
  </si>
  <si>
    <t>项目资产管理</t>
  </si>
  <si>
    <t>负责项目的现场查勘和调查，与各项目现场团队合作，实现资产管控计划，监控资产变动情况</t>
  </si>
  <si>
    <t>企业管理、市场营销、金融等相关专业</t>
  </si>
  <si>
    <t>3-5年及以上工作经验，具有经济管理、工程管理、投资分析及招投标管理工作经验者优先</t>
  </si>
  <si>
    <t>云南云投林业科技发展有限公司</t>
  </si>
  <si>
    <t>1.预、决算管理：负责公司年度财务预、决算工作。   2.负责公司财务会计核算、成本核算、报表编制等业务；
3.统筹编制合并财务报表、财务分析报告、财务决算报告，以及收集、汇总各类财务数据，进行专项财务分析，为经营决策提供依据及建议；
4.负责完成财政厅报表系统、国资委系统财务报表报送。
5.负责公司税务核算、纳税申报以及发票管理；
6.运用税收政策，开展纳税筹划工作；
7.负责做好与税局的沟通、联络工作。</t>
  </si>
  <si>
    <t>会计、财务管理、税务、审计等相关专业</t>
  </si>
  <si>
    <t>初级职称</t>
  </si>
  <si>
    <t>3-5年</t>
  </si>
  <si>
    <t>具有3年以上财务工作相关经验</t>
  </si>
  <si>
    <t>西双版纳州景洪市</t>
  </si>
  <si>
    <t>校招要求：硕士以上学历</t>
  </si>
  <si>
    <t>云南云投中裕能源有限公司</t>
  </si>
  <si>
    <t>云投云投中裕能源有限公司</t>
  </si>
  <si>
    <t>纪检监察部副部长</t>
  </si>
  <si>
    <t>1.协助部长对上级单位交办、转办案件的受理和处置工作，组织对公司总部及下属各子（分）公司党组织、党员违反政治纪律、组织纪律、廉洁纪律、群众纪律、工作纪律、生活纪律等党的纪律行为的线索进行受理、检举控告及处置等工作;2.协助部长对监察对象不依法履职，违反秉公用权、廉洁从政从业以及道德操守等规定，涉嫌贪污贿赂、玩忽职守、权力寻租、利益输送、徇私舞弊以及浪费国家资财等职 务违法犯罪行为线索的受理、检举控告及处置等工作;3.协助部长对公司各级党组织和党员维护党的政治纪律、贯彻执行民主集中制、选拔任用领导干部、贯彻落实党风廉政责任制和廉政勤政情况的监督检查;4.协助部长对落实中央八项规定精神，依法履职、秉公用权、廉洁从政从业及道德操守情况进行监督，根据监督结果对廉政建设和履行职责存在的问题提出工作建议;5.根据公司党委会、总办会等安排布置相关事项，协助部长组织对总部各部门、下属各子（分）公司落实会议事项、公司纪委专项督查督办事项进行跟踪督办;6.协助部长对落实上级文件精神的监督检查，会同党群部门加强对各级党组织严肃党内政治生活的指导和监督，督促落实“三会一课”、民主生活会、双重组织生活会等制度;7.协助部长开展纪检监察业务培训，负责组织开展党风党纪教育、廉政建设和建立健全干部廉政档案;8.协助部长制定纪检监察制度，适时进行完善修订，并组织监督实施.</t>
  </si>
  <si>
    <t>公共管理、行政管理、法学、经济学等相关类别专业优先</t>
  </si>
  <si>
    <t>40以下</t>
  </si>
  <si>
    <t>1.5年以上从业经验，3年及以上纪检工作经历优先;2.法务风控方面的经验;3.党员优先;4.通过司法考试A证的优先</t>
  </si>
  <si>
    <t>曲靖</t>
  </si>
  <si>
    <t>云南西南咨询有限公司</t>
  </si>
  <si>
    <t>项目经理
（土建造价工程师）</t>
  </si>
  <si>
    <t>1.统筹安排拟投标项目投标文件、商务合同编制工作，投标项目的预算和报价等工作。
2.根据委托的项目负责工程估算、设计概算、施工图预算、工程量清单及控制价、合同计价及支付、竣工结（决）算、项目评价等全过程造价编制或审核工作。
3.对委托项目合同范围内的工作进行归口管理、合同的履约管理工作及全部事项的协调管理工作。
4.根据委托项目的需求组织审查设计及设计变更的经济合理性，并提出成本优化建议。
5.建立委托项目的各类成本、资金台账，配合完成委托项目的成本计划及成本预算、现金流量测算等工作。
6.公司工程咨询有关的成本管理工作。</t>
  </si>
  <si>
    <t>工程造价、工程管理等相关专业</t>
  </si>
  <si>
    <t>40周岁以下</t>
  </si>
  <si>
    <t>持有一级造价工程师资格证书（土建专业）且具有中级及以上工程类职称。</t>
  </si>
  <si>
    <t>6年及以上</t>
  </si>
  <si>
    <t>具有造价咨询单位从事工程造价工作6年以上；具有较好的商务谈判技巧、沟通技巧；熟悉建筑工程法规、施工图纸及设计变更工作，熟悉国家有关计量、计价规则，掌握各种工程预算软件的运用和操作。</t>
  </si>
  <si>
    <t>昆明，根据工作需要出差云南省内</t>
  </si>
  <si>
    <t>招标代理项目经理</t>
  </si>
  <si>
    <t>1.组织开展对外投标工作、内外部委托代理合同签订工作;
2.建立客户台账及客户维护体系，做好客户信息统计及客户维护工作，挖掘客户二次需求；
3.组织完成招标代理业务从标前会到业主与中标人经济合同签订的全过程工作；
4.负责做好各类项目收入成本利润测算；
5.完成业务文件归档、应收账款对账及催收；做好招投标过程中钱款的收取、退还、报销、开票等工作；
6.做好业务信息统计工作。</t>
  </si>
  <si>
    <t>工学类、管理学类专业</t>
  </si>
  <si>
    <t>35周岁以下</t>
  </si>
  <si>
    <t>持有工程类相关职称或招标从业资格优先</t>
  </si>
  <si>
    <t>5年及以上</t>
  </si>
  <si>
    <t>5年及以上招标代理工作经验，熟悉招投标法律法规；有大型建设工程类招标代理业绩或具有行业资源者优先。</t>
  </si>
  <si>
    <t>云南省数字经济产业投资集团有限公司</t>
  </si>
  <si>
    <t>云南云上云信息化有限公司</t>
  </si>
  <si>
    <t>解决方案岗</t>
  </si>
  <si>
    <t>1.负责项目立项支撑，沟通客户、技术部门，独立完成项目需求分析报告、项目建议书及可研报告编制；
2.负责售前支撑，沟通上下游伙伴，独立完成解决方案编制；
3.负责投标支撑，对接技术部门及上下游伙伴，独立完成项目投标技术方案编制；
4.负责项目实施技术支持，独立完成基础资源设计、网络规划设计、应用端及APP系统架构设计、业务流程设计、界面设计等方案的编制；
5.完成上级交办的其他工作。</t>
  </si>
  <si>
    <t>电子信息类、计算机类、通信工程类、软件工程类等相关专业</t>
  </si>
  <si>
    <t>35周岁及以下，有职称及条件优秀者可放宽至40周岁</t>
  </si>
  <si>
    <t>具备信息系统项目管理师、PMP、云计算相关认证证书等专业资格证书者优先</t>
  </si>
  <si>
    <t>10年及以上相关工作经验</t>
  </si>
  <si>
    <t>3年以上IT、大数据、云计算、数据中心或相关从业经验，抗压能力强，熟悉云计算、大数据、数据中心相关知识，有独立完成中大型信息化项目解决方案经验</t>
  </si>
  <si>
    <t>呈贡信息产业园区</t>
  </si>
  <si>
    <t>数字安全部部长</t>
  </si>
  <si>
    <t>1.负责组织和指导开展网络安全运维工作、网络安全管理及开展网络安全保障分析、网络安全体系的建立和规划工作；
2.负责为业务部门提供业务政策的建议，为经营班子提供日常经营管理决策的建议；
3.负责定期组织编制网络安全分析报告，让经营班子掌握公司各板块网络安全情况；
4.完善部门相关考核机制；
5.负责管理网络安全技术能力输出工作；
6.负责维护和管理网络安全供应链厂商；
7.负责对接、维护各网络安全监管单位；
8.负责组织和指导等保测评、密码测评、风险评估等工作；
9.负责信息安全国家层面相关法律、标准的收集和整理，确保公司信息安全策略合法合规；
10.负责指导和管理公司网络安全各项制度的编制和修订；
11.负责监督相关网络安全制度的落实；
12.负责公司总体的信息安全规划、信息安全管理体系、流程、制度的设计和优化，确保规划分布落地，体系和工具合理落实，信息安全风险控制在设计目标内。</t>
  </si>
  <si>
    <t>网络安全类、计算机类、软件工程类等相关专业</t>
  </si>
  <si>
    <t>40岁及以下</t>
  </si>
  <si>
    <t>具备注册信息安全员（CISM）、注册信息安全专业人员（CISP）证书者优先</t>
  </si>
  <si>
    <t>10年以上信息化工作经验</t>
  </si>
  <si>
    <t>信息安全岗</t>
  </si>
  <si>
    <t>1.负责公司数据中心网络设备，网络安全设备，云平台基础设施设备等设施日常网络安全运维工作；
2.负责公司各信息化项目中网络安全保障维护工作。如：漏洞检测，漏洞修复等；
3.负责整体业务安全态势的监测，告警信息的处置，日常网络安全态势的统计等工作；
4.负责协同其他部门完成网络安全解决方案的编写；
5.有一定的沟通能力，对接协同各部门关于网络安全的需求；
6.负责网络安全技术能力输出，满足相关业务交付要求；
7.协助网络安全等级测评机构对公司各系统进行测评工作，对存在的问题进行整改；
8.协助国产密码测评机构对公司各系统进行测评工作，对存在的问题进行整改；
9.配合网络安全各监管单位进行网络安全检查、数据的报送、信息的对接等工作；
10.按照网络安全监管要求和公司网络安全管理要求，定期进行自检自查工作；
11.制定发布网络安全运维报告和每季度整体网络安全报告。</t>
  </si>
  <si>
    <t>1年及以上相关工作经验</t>
  </si>
  <si>
    <t>1年以上相关工作经验</t>
  </si>
  <si>
    <t>有职称及条件优秀者可放宽至40周岁</t>
  </si>
  <si>
    <t>云平台运维管理岗</t>
  </si>
  <si>
    <t>1.负责云平台、云管平台、智能运维平台的正常稳定运行，对出现的问题及故障牵头进行排除与处理，并进行记录和上报；
2.负责监控及统计云主机及云平台资源使用情况；
3.负责处理客户使用云主机过程中的相关问题；
4.负责定期对云平台相关系统进行相应的巡检及维护工作；
5.负责处理市场经营部提交的各类云平台资源需求申请工作；
6.与云厂商进行沟通交流，并优化、完善云平台相关系统功能；
7.负责提升云产品的整体稳定、安全、高可用等，优化平台性能；
8.结合漏扫报告协调云厂商进行漏洞修复。</t>
  </si>
  <si>
    <t>具备信息系统项目管理师或系统分析师或系统架构设计师或网络规划设计师或系统规划与管理师证书或CISP或PMP证书者优先</t>
  </si>
  <si>
    <t>数据平台运维管理岗</t>
  </si>
  <si>
    <t>1.负责数据平台运维，保证其高可用和稳定性；
2.负责处理数据平台的资源开通和权限管控；
3.梳理优化业务使用集群的流程和规范，使集群使用在资源利用、质量等方面均达到较高水平；
4.为业务侧提供数据技术指导及解决数据平台应用中遇到的技术难题；
5.负责系统的运维和主动预防，搭建监控机制以及及时发现集群问题，持续提升系统可用性与稳定性；
6.负责数据平台架构的容量规划、服务监控 ；
7.与数据平台厂商进行沟通交流，并优化、完善相关功能；
8.负责提升数据平台的整体稳定、安全、高可用等，持续优化服务架构、集群性能；
9.协调数据厂商进行数据平台漏洞修复。</t>
  </si>
  <si>
    <t>电子信息类、计算机类、软件工程类等相关专业</t>
  </si>
  <si>
    <t>30岁及以下</t>
  </si>
  <si>
    <t>有相关工作经验优先</t>
  </si>
  <si>
    <t>北京数字云链科技有限公司</t>
  </si>
  <si>
    <t>项目经理（运营中心专员）</t>
  </si>
  <si>
    <t>1.建立和维护与政企部门.业务单位良好的沟通，持续了解和解读相关政策动态，主动思考和规划与政企的合作方式，积极地为政企信息化转型创新驱动工作创造定制解决方案和创造价值
2.负责大型集团企业管理信息系统项目管理的计划.实施.监控.验收等工作，负责项目全生命周期管理包括但不限于：项目前期策划.项目规划.项目实施管理（范围.进度.成本.风险.质量.沟通.采购.相关方等）.持续支持等内容
3.负责政企项目的接洽与推进工作，管理项目的需求挖掘.产品演示.方案交流.招投标工作.合同签署以及售后服务。
4.负责项目过程资料编制，包括但不限于相关过程文档.重要里程碑文件.资产盘点台账，服务器资源清单.硬件交接清单等；
6.负责与客户和合作伙伴维持良好的商业关系，及时了解客户的新需求和供应商的新技术；
7.把握市场动态，配合公司进行业务拓展和项目机会发掘等工作；
8.完成上级交办的其它日常工作。</t>
  </si>
  <si>
    <t>管理信息系统.管理类.计算机.电子信息.通信类相关专业</t>
  </si>
  <si>
    <t>40岁以下（特别优秀者可适当放宽）</t>
  </si>
  <si>
    <t>有PMP.软考中级以上或其他相关证书者优先。</t>
  </si>
  <si>
    <t>1.具备软件项目或其他信息化项目实施.管理经验，有大中型软硬件集成项目的实施经验者优先；
2.有较强的沟通协调能力，能独立负责与客户的交流与沟通，并有效的协调公司内外的技术资源，根据项目总体进度完成所负责项目的整体建设工程
3.具备较强的文档撰写能力，能独立负责项目的立项.方案设计.招投标相关及合同相关的文档编制；
4.
5.具备基本的管理信息系统相关知识
6.具备基本的云资源相关概念和知识（计算.存储.网络资源及网络安全）
7.适应出差.项目驻点。</t>
  </si>
  <si>
    <t>技术支持人员（工程师）</t>
  </si>
  <si>
    <t>1.负责维护公司现有的IT系统，处理所有与系统相关的技术支持问题；
2.对现有系统进行二次开发和维护，确保其在最新的业务需求下的正常运行；
3.需要处理多个系统，包括主数据系统.区块链平台.供应链金融业务系统和财务管理系统等，确保这些系统的正常运行和持续改进。系统和代码是由第三方开发，需要具备较强的IT系统维护和项目实施经验；
4.需要负责团队内外的沟通协调。</t>
  </si>
  <si>
    <t>45岁以下</t>
  </si>
  <si>
    <t>1.需要具备IT系统开发经验，并熟悉使用Java和Go语言；
2.具备一定的项目实施经验，能够在团队协作下完成多个项目的实施工作；
3.能够处理复杂的技术问题和项目管理；
4.具备良好的沟通协调能力，能够与团队成员和第三方开发人员保持良好的合作关系。</t>
  </si>
  <si>
    <t>技术运维人员（工程师）</t>
  </si>
  <si>
    <t>1.负责维护公司现有的IT系统，处理所有与系统相关的技术支持问题；
2.对现有系统进行二次开发和维护，确保其在最新的业务需求下的正常运行；
3.需要处理多个系统，包括主数据系统.区块链平台.供应链金融业务系统和财务管理系统.投资管理系统等，确保这些系统的正常运行和持续改进。系统和代码是由第三方开发，需要具备较强的IT系统维护和项目实施经验；
4.需要负责团队内外的沟通协调。</t>
  </si>
  <si>
    <t>45岁以下（特别优秀者可适当放宽）</t>
  </si>
  <si>
    <t>1.熟悉UNIX类主流操作系统。ORACLE.MYSQL等主流数据库。熟悉WAS.WEBLOGIC等主流中间件。熟悉麒麟.通信等主流国产操作系统。熟悉人大金仓.达梦数据库等主流国产数据库。
2.熟悉SQL编程。同时具有其他编程能力优先。
3.具有IT系统维护经验。有金融.三大电信运营商和电力等复杂IT系统维护经验优先。
4.具备一定的项目实施经验。有大型IT项目实施经验优先。
5.具有一定的沟通协调能力。</t>
  </si>
  <si>
    <t>市场拓展主管</t>
  </si>
  <si>
    <t>1.负责公司及项目组对外重要活动的接待及商务工作；
2. 负责来访客人的接待工作，协助维护与政府.协会.合作方之间的关系维护，建立长远且良好的战略关系；
3.负责公司项目组开拓业务；
4.协同进行重要商务接待.商务随行.商务谈判.拜访重要客人及相关会议等工作，同时协助处理相关事务；
5.及时完成上级交办的各项工作。</t>
  </si>
  <si>
    <t>计算机、信息化相关专业、营销管理、工商管理类专业</t>
  </si>
  <si>
    <t>1.3 年以上互联网.软件或 IT 相关行业市场拓展相关经验；
2.熟悉TOB或toG行业产业的竞争法则，了解互联网行业当前发展情况与趋势；
3.具备相关行业经验，对大客户.协会.政府.展会等相关模式有一定的了解；
4.有较强的抗压能力.市场开发能力.客户谈判能力.沟通协调能力，能适应出差的工作；
5.具备创业创新精神，对产业互联网有自身的理解，对当前的格局有自身的见解；
6.写作及宣传文稿撰写能力
7.具备以下三项中至少一项经验者优先考虑：
有 to G.to B 业务或集成项目经验或国资业务经验；有政企智慧城市项目经验；有大数据.云计算.区块链研发背景或项目经验</t>
  </si>
  <si>
    <t>昆明数字经济产业投资有限公司</t>
  </si>
  <si>
    <t>项目实施主管</t>
  </si>
  <si>
    <t>负责公司技术支撑，向前端部门提供技术方案、业务迁移、项目对接等方面的技术支撑；负责项目实施及运营、风险管理、成本控制管理等工作。</t>
  </si>
  <si>
    <t>计算及信息技术、通信、数字经济等相关类别专业</t>
  </si>
  <si>
    <t>中级及以上职称或同等专业技术资质人员优先</t>
  </si>
  <si>
    <t>具有政府机构项目或大型企业、政企业务的实施、运维、管理等相关工作经验。（具有参与单个项目金额不低于一千万的数字经济相关项目经验优先）</t>
  </si>
  <si>
    <t>云南昆明官渡区</t>
  </si>
  <si>
    <t>项目实施专员</t>
  </si>
  <si>
    <t>负责公司项目管理、需求分析及解决方案、技术支持、风险管控等工作职能。公司项目平台系统、软件等协同生态伙伴开发、安装调试与维护、升级等工作，并就项目技术体系建设向公司提供专业技术的咨询、建议，对产品、项目相关的各类信息持续收集、分析、评估并提供对策建议。</t>
  </si>
  <si>
    <t>计算机信息技术、数据统计、通信科技、项目管理等相关类别专业</t>
  </si>
  <si>
    <t>30周岁以下</t>
  </si>
  <si>
    <t>密码安全技术相关资格证书优先</t>
  </si>
  <si>
    <t>2年以上</t>
  </si>
  <si>
    <t>具有项目管理运维、商务运营、互联网行业相关工作经验；具有政府机构项目管理实施经验，或大型企业等相关工作经验。（具有参与单个项目金额不低于一千万的数字经济相关项目经验优先）</t>
  </si>
  <si>
    <t>数字产业业务专员</t>
  </si>
  <si>
    <t>负责政府关系维护，保持、协调、发展与当地政府及行业单位的战略合作关系；根据公司战略目标和经营计划，协助数字产业业务主管参与项目管理、开展市场活动、公共关系维护、业务合作伙伴协助等。</t>
  </si>
  <si>
    <t>工商管理、金融、经济学、信息技术等相关类别专业</t>
  </si>
  <si>
    <t>具有政府机构项目管理实施经验，或大型企业、政企业务管理、商务运营、市场拓展管理等相关工作经验。（具有参与单个项目金额不低于一千万的数字经济相关项目经验优先）</t>
  </si>
  <si>
    <t>云南天地图信息技术股份有限公司</t>
  </si>
  <si>
    <t>技术工程师（软件开发工程师）</t>
  </si>
  <si>
    <t>按照项目研发计划，在系统架构师指导下，负责撰写需求分析报告、软件模块开发与测试工作，同时编写相应技术文档、跟踪协调技术细节，顺利完成项目和产品研发工作。</t>
  </si>
  <si>
    <t>软件工程或相关专业</t>
  </si>
  <si>
    <t>具有1年及以上软件模块开发与测试工作经验者优先。</t>
  </si>
  <si>
    <t>云南云景林纸股份有限公司</t>
  </si>
  <si>
    <t>发展规划管理</t>
  </si>
  <si>
    <t>分析研究行业政策法规、信息、趋势，提出战略发展规划；开展新产品、技术、工艺、工具的前期研究工作。</t>
  </si>
  <si>
    <t>轻化工程、化工化学相关专业</t>
  </si>
  <si>
    <t>具备相关职业资格、从业
资格、职称者优先</t>
  </si>
  <si>
    <t>有经验者优先</t>
  </si>
  <si>
    <t>景谷县</t>
  </si>
  <si>
    <t>消防安全管理专员</t>
  </si>
  <si>
    <t>负责消防安全标准化建设、消防设备设施及器材维保、消防安全“三同时”及消防应急管理等。</t>
  </si>
  <si>
    <t>公安学类相关专业</t>
  </si>
  <si>
    <t>发供电工艺操作</t>
  </si>
  <si>
    <t>负责当班期间开停机操作、巡查检查、参数记录或当班水质检测工作。</t>
  </si>
  <si>
    <t>热能动力、机电一体化等相关专业</t>
  </si>
  <si>
    <t>云景林业开发有限公司</t>
  </si>
  <si>
    <t>负责新增加林地“公司+农户+基地”、核心基地、林地经营、公司租地、研究开发项目等营林造林投资核算等工作启动金、进度款和结算款的审核计算支付等。</t>
  </si>
  <si>
    <t>财务管理、会计、审计等相关专业</t>
  </si>
  <si>
    <t>不限,持相关资格证者优先</t>
  </si>
  <si>
    <t>研发技术员</t>
  </si>
  <si>
    <t>负责林木良种选育、土壤肥料、高产栽培技术、病虫害防治等项目实施；方案编制、过程管理、实验报告编制等工作；负责林业科研基地抚育施肥及日常管理工作；参与科技项目申报、科技论文发表；参与科普知识讲解等工作；完成上级交办的其它工作。</t>
  </si>
  <si>
    <t>林学/森林培育等专业</t>
  </si>
  <si>
    <t>规划设计员</t>
  </si>
  <si>
    <t>负责林业外业调查及内业设计文件编制；按规划设计目标任务和规划设计精度要求做好外业调查及内业设计文件编制。</t>
  </si>
  <si>
    <t>林学、规划、地信等相关专业</t>
  </si>
  <si>
    <t>林业技术员</t>
  </si>
  <si>
    <t>1.负责林地拓展扶持政策模式、林业机械应用在所在辖区内进行宣传和推广；
2.收集并提交公司加农户种植及采伐所需的相关证件资料、做好林地伐区拔交、采伐、造林、追肥、抚育、基地管护等合同签订，完善相关手续；
3.全面做好各个生产作业环节的技术指导、安全生产教育培训、质量管理工作。</t>
  </si>
  <si>
    <t>专业不限，林学等相关专业优先</t>
  </si>
  <si>
    <t>临沧项目</t>
  </si>
  <si>
    <t>林地拓展扶持政策模式宣传和推广；做好所管辖林地伐区拨交、采伐、造林、追肥、抚育、基地管护等工作；负责项目调研等工作。</t>
  </si>
  <si>
    <t>临沧市</t>
  </si>
  <si>
    <t>云景飞林（普洱）新材料有限公司</t>
  </si>
  <si>
    <t>物资采购</t>
  </si>
  <si>
    <t>1、采购员确定好采购供应商后，根据采购计划表的数量及谈判价格与供应商签订采购合同。
2、了解仓库库存情况，对汇总的采购计划数量有异议的，要与库存进行核对分析，避免库存积压，减少浪费。
3、熟悉和掌握市场行情，货比三家，择优采购。
4、严把采购质量关。
5、需要使用部门提供样品购买的，要及时索要样品，并填写样品登记表。
6、及时与生产、设备部门等使用部门联系，必要时要求派技术人员进行验收，保证买回来的物品按时准确无误。
7、 及时跟踪采购计划，保证所有物资保质保量按时到货，保证生产及办公需求。</t>
  </si>
  <si>
    <t>国际经济与贸易、物流采购相关专业</t>
  </si>
  <si>
    <t>30岁以下（有经验者可适当放宽年龄）</t>
  </si>
  <si>
    <t>宁洱县</t>
  </si>
  <si>
    <t>物资仓储</t>
  </si>
  <si>
    <t>1、负责仓库日常物资的验收、入库、码放、保管、盘点、对账等工作。
2、负责控制生产物料及成品的入库验收、发放与存储管理相关工作。
3、根据各物料及成品的流动速度，拟定各类物料及成品的合理安全库存量。
 4、有计划地安排库存成品及包材的盘点，完成每月盘点工作，确保盘点数据真实有效，并配合财务部的核对盘点工作。
 5、根据公司的生产及营销情况的变化，对现有库存状况进行分析，并根据分析结果提出合理化建议。
 6、负责做好防火、防盗、防潮、防鼠等工作，对仓库的安全负责。
 7、负责相关单证的保管与存档，仓库数据的统计、存档、帐务和系统数据的输入。
 8、完成上级领导交办的工作及其它临时的工作。</t>
  </si>
  <si>
    <t>物流管理相关专业</t>
  </si>
  <si>
    <t>工艺技术员</t>
  </si>
  <si>
    <t>负责当班期间开停机操作、巡查检查、参数记录或当班半成品、成品质量检测工作。</t>
  </si>
  <si>
    <t>木材加工技术、林业机械、林产化工、林业等相近专业</t>
  </si>
  <si>
    <t>机械技术员</t>
  </si>
  <si>
    <t>负责设备备件计划、检修计划、大修计划的制定和现场计划实施跟踪，检修完成后组织做好检修记录的整理和归档，确保检修工作顺利实施；解决设备使用、维修、故障处理过程中的技术难题，参与设备的技术改造方案的研讨、论证、拟定和实施。</t>
  </si>
  <si>
    <t>木材加工技术、机械、机电一体化相近专业</t>
  </si>
  <si>
    <t>电仪系统技术员</t>
  </si>
  <si>
    <t>做好电机、控制电气的日常巡检、维护保养及故障维修处理；配合开展设备的安装调试工作；做好建设期间安全用电监督管理、施工停送电工作，保障施工现场用电安全。</t>
  </si>
  <si>
    <t>机电一体化、电气工程及其自动化等相近专业</t>
  </si>
  <si>
    <t>检验技术员</t>
  </si>
  <si>
    <t>1、依据质量检验制度对生产的产品进行检验，对不合格品提出处理意见 
2、负责对生产过程中的产品质量检验记录的整理，根据检验记录对生产工艺进行分析、诊断； 
3、对生产过程中的工艺执行情况进行监督，对生产过程中的工艺指标进行跟踪控制； 
4、 质检人员在工作中发现产品质量出现异常时，应及时上报部门，即时纠正、处理异常情况。</t>
  </si>
  <si>
    <t>木材加工、分析检验技术、化学应用等相近专业</t>
  </si>
  <si>
    <t>云南绿能新能源开发有限公司</t>
  </si>
  <si>
    <t>审计管理岗</t>
  </si>
  <si>
    <t>从事公司内审、项目后评价及其他专项审计工作；督办内部审计发现问题的整改及审计决定的执行情况等。开展专项审计，参与重大经营管理活动，实行事前、事中的监控和事后的查处；负责公司股东会、董事会交办的专项审计工作。对与公司经济活动有关的特定事项进行专项审计。按照国家、集团及公司规定开展经济责任审计工作，负责对公司及所属公司主要领导人和核心岗位人员的经济责任审计，审计其任期目标完成情况，对绩效实现的真实性进行证实，确保其完整履行经济责任。</t>
  </si>
  <si>
    <t>审计、会计、财务管理、经济</t>
  </si>
  <si>
    <t>45周岁以下</t>
  </si>
  <si>
    <t>1.审计、会计、财务管理、经济学等相关专业，审计、会计岗位等3年以上工作经验；
2.拥有审计师职称、资格证书优先；
3.具有较强的沟通协调、团队协作和执行能力；
4.具有较强的工作责任心及抗压能力，适应可能存在的赴州市出差等。</t>
  </si>
  <si>
    <t>电力营销岗</t>
  </si>
  <si>
    <t>1.负责开展新能源电能营销管理、交易管理，电量交易大数据分析、电量消纳和交易策略研究、碳资产开发等；
2.负责电力市场分析研究，把握最新信息，及时掌握市场行情，对重大市场变动情况和政策变动情况及时上报，为公司提供企业发展战略依据；
3.负责建立打造公司电力营销系统，对相关信息化管控平台进行运维和管理；
4.与客户、同行业间建立良好的合作关系，进行客户分析，建立客户关系，挖掘用户需求；
5.完成领导交办的其它工作。</t>
  </si>
  <si>
    <t>电力市场、电力系统、电气与自动化等相关专业优先</t>
  </si>
  <si>
    <t>35周岁以下（1987年4月2日以后出生），特别优秀的可适当放宽条件</t>
  </si>
  <si>
    <t>1.3年以上电力市场相关工作经验，对电力市场较为了解，有电力市场交易实操经验、售电公司业务或电价管理经验超过1年以上者优先；
2.熟悉电力行业法规、电力生产规程、电价政策法规等；
3.具有较强的社会活动能力，良好的外部人际交往与协调能力；
4.身体健康，具有较强抗压能力，适应可能存在的短期出差等。</t>
  </si>
  <si>
    <t>云南省投资控股集团有限公司2023年招聘计划一览表</t>
  </si>
  <si>
    <t>序号</t>
  </si>
  <si>
    <t>板块</t>
  </si>
  <si>
    <t>是否单列工资总额</t>
  </si>
  <si>
    <t>薪酬福利</t>
  </si>
  <si>
    <t>其他
（目标单位或目标学校等）</t>
  </si>
  <si>
    <t>本岗位缺编人数</t>
  </si>
  <si>
    <t>招聘原因</t>
  </si>
  <si>
    <t>用工形式</t>
  </si>
  <si>
    <t>招聘形式</t>
  </si>
  <si>
    <t>大公益</t>
  </si>
  <si>
    <t>云投铁路</t>
  </si>
  <si>
    <t>投资管理（项目管理）岗</t>
  </si>
  <si>
    <t>流动性补充</t>
  </si>
  <si>
    <t>其他</t>
  </si>
  <si>
    <t>正式用工</t>
  </si>
  <si>
    <t>自主招聘</t>
  </si>
  <si>
    <t>否</t>
  </si>
  <si>
    <t>负责公司投资业务规划、投资论证、投资分析、项目管理等工作</t>
  </si>
  <si>
    <t>大学本科及以上学历，硕士研究生及以上学历优先</t>
  </si>
  <si>
    <t>工商管理、会计、金融、经济学、投资、工程管理、项目管理等相关类别专业</t>
  </si>
  <si>
    <t>中级及以上相关职称优先</t>
  </si>
  <si>
    <t>3年及以上相关工作经验</t>
  </si>
  <si>
    <t>按照公司薪酬制度发放</t>
  </si>
  <si>
    <t>中共党员优先；招聘类型：人才引进/社会招聘</t>
  </si>
  <si>
    <t>综合管理岗</t>
  </si>
  <si>
    <t>负责公司重要文件、工作报告、工作方案等文稿起草工作</t>
  </si>
  <si>
    <t>中国语言文学、新闻学、行政管理、秘书学等相关专业</t>
  </si>
  <si>
    <t>中共党员、具备较强文字写作能力；招聘类型：人才引进/社会招聘</t>
  </si>
  <si>
    <t>审计与风险管理岗</t>
  </si>
  <si>
    <t>负责公司内部审计管理、工程建设审计监督、风险管理、法律合规管理等工作</t>
  </si>
  <si>
    <t>审计学、法学等相关专业</t>
  </si>
  <si>
    <t>5年及以上相关工作经验</t>
  </si>
  <si>
    <t>大金融</t>
  </si>
  <si>
    <t>云投资管</t>
  </si>
  <si>
    <t>出纳与资金管理岗</t>
  </si>
  <si>
    <t>根据工作需要，协助部门开展资金管理工作及上级交办事项</t>
  </si>
  <si>
    <t>金融、财务、会计、经济、审计等相关专业优先</t>
  </si>
  <si>
    <t>初级或以上职业技术职称者优先</t>
  </si>
  <si>
    <t>1年及以上</t>
  </si>
  <si>
    <t>具备优秀的学习能力、执行能力、沟通能力，有一定的公文写作能力；熟练使用财务软件、办公软件，工作认真细致、讲求原则。具备1年及以上财务相关工作经验</t>
  </si>
  <si>
    <t>4500元/月</t>
  </si>
  <si>
    <t>云投资本</t>
  </si>
  <si>
    <t>业务部投资经理岗</t>
  </si>
  <si>
    <t>于2023年2月以人才引进方式录用一名业务部投资经理岗员工，现向集团报备。</t>
  </si>
  <si>
    <t>云南省股权交易中心有限公司</t>
  </si>
  <si>
    <t>信息技术岗</t>
  </si>
  <si>
    <t>负责公司正常运行、业务发展的信息技术保障工作；公司产品、业务创新等技术支持工作</t>
  </si>
  <si>
    <t>大学本科及以上，硕士研究生优先</t>
  </si>
  <si>
    <t>信息技术、通信工程、金融、经济相关专业</t>
  </si>
  <si>
    <t>具备一定年限的信息管理等相关工作经验。</t>
  </si>
  <si>
    <t>按公司薪酬管理制度定级</t>
  </si>
  <si>
    <t>云投租赁</t>
  </si>
  <si>
    <t>财务管理部副总经理</t>
  </si>
  <si>
    <t>协助开展公司预算管理、税收管理、资金管理等财务相关管理工作</t>
  </si>
  <si>
    <t>大学本科及以上</t>
  </si>
  <si>
    <t>财务、金融、经济</t>
  </si>
  <si>
    <t>中级会计师职称以上，高级会计师、注册会计师优先</t>
  </si>
  <si>
    <t>5年以上相关工作经验</t>
  </si>
  <si>
    <t>1.熟悉财务管理工作，具有战略决策思维，具有解决复杂问题和应对突发事件的能力，具有很强的团队领导能力，工作责任心和事业感，具有很强的沟通协调和组织执行能力。
2.具备丰富的财务会计、税务、投资、法律等领域知识；了解国家经济、金融的相关法律、法规和政策。
3.性格积极开朗，抗压能力强。</t>
  </si>
  <si>
    <t>25-35万元/年</t>
  </si>
  <si>
    <t>业务助理</t>
  </si>
  <si>
    <t>战略性人才储备</t>
  </si>
  <si>
    <t>集中招聘</t>
  </si>
  <si>
    <t>是</t>
  </si>
  <si>
    <t>协助开展业务拓展，完成专业研究、租后管理等业务相关工作</t>
  </si>
  <si>
    <t>金融、财务、经济及法学相关专业</t>
  </si>
  <si>
    <t>28岁及以下</t>
  </si>
  <si>
    <t>从事过银行对公业务优先，从事过融资租赁业务优先</t>
  </si>
  <si>
    <t>8-15万元/年</t>
  </si>
  <si>
    <t>信息管理岗</t>
  </si>
  <si>
    <t>新增项目拓展</t>
  </si>
  <si>
    <t>协助开展研究分析、信息管理等相关工作</t>
  </si>
  <si>
    <t>财务管理学、法学、财经学、金融学、项目管理、工程类等相关专业</t>
  </si>
  <si>
    <t>具备相关从业
资格者优先</t>
  </si>
  <si>
    <t>10-20万元/年</t>
  </si>
  <si>
    <t>内部调动</t>
  </si>
  <si>
    <t>社招/内部调动</t>
  </si>
  <si>
    <t>云投保理</t>
  </si>
  <si>
    <t>面议</t>
  </si>
  <si>
    <t>人力资源岗</t>
  </si>
  <si>
    <t>内部招聘</t>
  </si>
  <si>
    <t>1.根据公司发展战略，牵头组织制订公司中长期人才战略规划、人事管理权限与工作流程、组织架构设计、管理流程改造、岗位设置与配置等；组织建立、完善公司人力资源管理体系。
2.组织开拓和管理招聘选拔渠道，管理招聘费用，制定公司招聘、竞聘计划，指导实施。
3.组织公司人才规划，指导建立、完善各类人才职业发展通道、优化配置、人才结构优化等体系。
4.组织编制培训规划、计划等，指导培训计划实施。
5.组织开展公司年度人工成本总额的预算、使用和控制管理。
6.负责组织公司人事管理各项工作的开展，审批相关人事文件， 负责公司干部提拔及调整等相关事宜。</t>
  </si>
  <si>
    <t>本科及以上学历</t>
  </si>
  <si>
    <t>人力资源、行政管理相关专业</t>
  </si>
  <si>
    <t>持有相关专业职称/资格优先</t>
  </si>
  <si>
    <t xml:space="preserve">1.身心健康、积极向上，有吃苦耐劳精神，能承受一定的工作压力；2.2年以上企业行政人事管理经验或1年咨询行业经验；3.有较强的责任心，适应能力强，具备一定的文字功底和写作能力。 </t>
  </si>
  <si>
    <t>社招/商调/内部调动</t>
  </si>
  <si>
    <t>大数据</t>
  </si>
  <si>
    <t>6000-8000</t>
  </si>
  <si>
    <t>目标院校：综合类院校、理工类院校；</t>
  </si>
  <si>
    <t>9000-12000</t>
  </si>
  <si>
    <t>5000-8000</t>
  </si>
  <si>
    <t>研究生及以上</t>
  </si>
  <si>
    <t>应届毕业生</t>
  </si>
  <si>
    <t>应届毕业生，有相关工作经验优先</t>
  </si>
  <si>
    <t>1.负责完善公司财务管理相关管理制度和流程；
2.负责配合相关部门筛选、评估项目，开展项目决策测算及分析；
3.负责协助部长组织、统筹、公司融资工作，优化债务结构，控制资金成本，编制年度融资计划，维护银行、证券等中介机构的合作关系；
4.负责公司资金统筹与调度提出建议，保障资金平衡与安全；
5.负责对优化资金运营与管理方面提出建议；
6.负责组织拟定资产证券化相关方案，并进行实施。</t>
  </si>
  <si>
    <t>财务管理、行政管理及会计专业</t>
  </si>
  <si>
    <t>助理会计师及以上</t>
  </si>
  <si>
    <t>本科以上</t>
  </si>
  <si>
    <t>5000-12000元/月</t>
  </si>
  <si>
    <t>4000-7000元/月</t>
  </si>
  <si>
    <t>计算机、信息化相关专业、营销管理类专业</t>
  </si>
  <si>
    <t>6000-8000元/月</t>
  </si>
  <si>
    <t>1.负责公司财务核算工作，及时编制上报公司财务报告及其他财务报表；
2.负责公司基础税务等相关工作；
3.协助财务经理完成年度预算编制.年度决算等相关工作；并负责日常预算控制分析等工作；
4.负责月度国资.财政快报的上报；
5.财务数据的整理，财务相关台账的记录更新，往来款项对账；
6.按时上报主管部门.集团公司要求的各类报表及报告；
7.协助财务经理建立完善财务管理制度；
8.财务档案的整体归档；
9.及时完成上级交办的各项工作。</t>
  </si>
  <si>
    <t>财会相关专业</t>
  </si>
  <si>
    <t>初级会计以上职称</t>
  </si>
  <si>
    <t>1.3年以上会计工作经验，能熟练操作各类财务.办公软件;                       2.具备独立完成财务核算及相应的财务数据分析能力；
3.善于处理流程性事务.良好的学习能力.独立工作能力和财务分析能力，工作踏实，认真细心，积极主动；
4.工作责任心强.正直，有较强的团队合作精神与应变处理能力，良好的语言表达能力，擅于沟通。</t>
  </si>
  <si>
    <t>4000-6000元/月</t>
  </si>
  <si>
    <t>8000-10000/月</t>
  </si>
  <si>
    <t>重点大学、海外留学等本科以上学历人员</t>
  </si>
  <si>
    <t>6000-8000/月</t>
  </si>
  <si>
    <t>从事1年及以上软件模块开发与测试工作优先</t>
  </si>
  <si>
    <t>6-9.6万元/年</t>
  </si>
  <si>
    <t>云南省电子工业研究所有限责任公司</t>
  </si>
  <si>
    <t>电气工程师</t>
  </si>
  <si>
    <t>1、可按项目要求执行电气元器件选型、原理图设计、BOM表制作、调试、测试维护优化等工作
2、参与设计，开发， 以及维护电气以及工程控制系统。
3、负责绘制的电气原理图，线束图以及流程图。
4、参与工程技术文档的撰写与评估工作，参与BOM表制作以及维护
5、熟悉PLC编程</t>
  </si>
  <si>
    <t>机电、电器、电子、自动化等</t>
  </si>
  <si>
    <t>中职、副高职</t>
  </si>
  <si>
    <t>有从业经验者优先</t>
  </si>
  <si>
    <t>云南昆明</t>
  </si>
  <si>
    <t>云财规〔2021〕10号“科研助理岗位经费可按规定从科研活动直接支出中列支”</t>
  </si>
  <si>
    <t>大康养</t>
  </si>
  <si>
    <t>云南昆华医院投资管理有限公司</t>
  </si>
  <si>
    <t>风控合规岗</t>
  </si>
  <si>
    <t>1.参与公司日常经营、医疗业务合作等外部业务的合同评审、对外谈判等工作；2.参与公司各类经营业务及对外合作所涉及的仲裁诉讼的处理；3.负责法律中介机构的日常对接管理，为公司各部门提供法律咨询意见；4.配合公司开展法律风险合规审查、法律意识宣传等法务管理工作；5.协助做好交办的其他工作。</t>
  </si>
  <si>
    <t>法学、经济学或管理学相关专业</t>
  </si>
  <si>
    <t>35周岁及以下</t>
  </si>
  <si>
    <t>有风控法务或审计相关工作经验</t>
  </si>
  <si>
    <t>7-12万元/年</t>
  </si>
  <si>
    <t>云南省昆明市安宁市太平新城</t>
  </si>
  <si>
    <t>根据公司（医院）实际业务情况，适时进行自主招聘</t>
  </si>
  <si>
    <t>医师岗</t>
  </si>
  <si>
    <t>1.负责科室的医疗、教学、科研及预防工作；
2.对患者疾病进行诊断，手术、治疗及特殊诊疗操作。</t>
  </si>
  <si>
    <t>临床医学相关专业</t>
  </si>
  <si>
    <t>具备执业医师资格</t>
  </si>
  <si>
    <t>有临床工作相关经验</t>
  </si>
  <si>
    <t>7-15万元/年</t>
  </si>
  <si>
    <t>技师岗</t>
  </si>
  <si>
    <t>负责门急诊及住院病房的常规病理、快速冷冻、特殊染色及免疫组化等病理技术工作。</t>
  </si>
  <si>
    <t>病理技术、医学检验相关专业</t>
  </si>
  <si>
    <t>具备病理技师资格</t>
  </si>
  <si>
    <t>因该岗位为卫生专业技术岗，申请自主进行校园招聘</t>
  </si>
  <si>
    <t>大文旅</t>
  </si>
  <si>
    <t>研究生</t>
  </si>
  <si>
    <t>旅游管理</t>
  </si>
  <si>
    <t>6500元/月</t>
  </si>
  <si>
    <t>211或985</t>
  </si>
  <si>
    <t>大学本科以上</t>
  </si>
  <si>
    <t>市场营销管理</t>
  </si>
  <si>
    <t>5500元/月</t>
  </si>
  <si>
    <t>本科</t>
  </si>
  <si>
    <t>8500元/月以上</t>
  </si>
  <si>
    <t>安全专员</t>
  </si>
  <si>
    <t>1.负责集团及下属单位的商业保险统计和归档、续保、退保和相关保单的送达上报工作，各项商业保险资料归集保管工作，和各项保险案件报案和后续理赔工作。
2.负责联络云投保险经纪公司和承保保险公司，处理保险相关事项。
3.负责起草制定各项安全环保制度、预案、方案，制定各项安全环保文件并完成报审、下发、归档保管工作。
4.负责公司和各单位安全环保情况汇总上报工作，协助景区管理部经理组织每月现场检查和年度安全环保检查，并出具检查报告。
5.负责组织召开年度安全环保会议和安全环保专题会议，协助完成上级单位对公司的各项安全检查。</t>
  </si>
  <si>
    <t>持消防设施操作证</t>
  </si>
  <si>
    <t>活动执行</t>
  </si>
  <si>
    <t>1、参与中心各类活动,如会议、培训、论坛、展览展示等的筹备、落实与推进实施;
2、协助集团及下属景区完成活动策划方案、执行方案的撰写工作;
3、负责项目各类文件、数据、照片的搜集、汇总、整理工作,并生成报表报告;</t>
  </si>
  <si>
    <t>市场营销、广告设计、媒体相关专业</t>
  </si>
  <si>
    <t>具备组织协调和提案策划能力</t>
  </si>
  <si>
    <t>风控专员</t>
  </si>
  <si>
    <t>1、负责公司风控工作涉及的内、外部文书处理、相关工作会议的组织、记录。
2、负责各类风控工作涉及的各类合同、协议、文件及其他材料的整理归档工作，协助开展离任经济责任审计工作及各项风险管理现状评估分析和报告编写工作。
3、协助做好法律顾问的招标、合同签订、年度工作考评工作、法律顾问的常规工作对接。
4、协助开展重大投资、收购重组等重大事项开展风险评估资料整理、报告编写、上报审批、资料归档等工作。</t>
  </si>
  <si>
    <t>管理、经济类相关专业</t>
  </si>
  <si>
    <t>中共党员</t>
  </si>
  <si>
    <t>纪检干事</t>
  </si>
  <si>
    <t>1、负责纪检方面收发文处理工作，以及日常事务文件、简报、通知等材料的登记、传阅、催办、保管、立卷、归档以及有关案卷的整理和归档、保管，按要求及时完成各类统计报表等。
2、根据公司党委和纪委党风廉政建设年度工作计划和要求，落实党风廉政建设和反腐败各项工作，督促检查公司旗下各单位党风建设责任制的落实情况。
3、协助领导执行企业领导人员廉洁自律各项规定，检查党风廉政建设责任制落实情况；协助党的纪律检查工作，维护党的章程和党内规章制度，检查党的路线、方针、政策和决议的执行情况，实施党内监督。
4、负责效能监察和专项监督工作，受理对干部职工违反党纪、政纪问题的检举、控告和来信来访，办理信访登记、催办，负责信访举报资料的整理和归档。</t>
  </si>
  <si>
    <t>办公室副主任</t>
  </si>
  <si>
    <t>1、掌握公司主要工作的进展情况，负责制定、落实办公室工作计划和办公室内部的管理。
2、参加公司重要会议，参与公司重大事项的调研工作，及时掌握公司主要工作的进展情况。
3、负责公司的接待工作及政府、事业单位、股东单位、兄弟单位关系的建立、维护及保持。
4、负责文件的草拟、审核、下发、收文、档案管理等行政事务的管理；制订部门年度、月度工作目标、工作计划并监督指导工作计划的落实。
5、负责审核其他部门的对外发文，审核公司对外签署的合同、协议及其他文件。
6、负责公司内部工作的协调；负责指导、管理、监督办公室人员的业务工作，改善工作质量和服务态度，做好下属人员的绩效考核和奖励惩罚工作。
7、负责部门员工队伍建设，员工的招聘、调配、培训、考核意见。
8、负责公司的人事管理工作，规范各项人事管理程序。
9、负责办公室后勤保障工作。</t>
  </si>
  <si>
    <t>6500元/月以上</t>
  </si>
  <si>
    <t>大专</t>
  </si>
  <si>
    <t>舞蹈相关专业</t>
  </si>
  <si>
    <t>6000-8000元/月（基本工资+计件工资）</t>
  </si>
  <si>
    <t>导游</t>
  </si>
  <si>
    <t>1、负责休息室、工作区域内的环境卫生清洁工作。
2、负责在带团过程中，时刻提醒游客注意安全事项提示工作。
3、负责向游客讲解、介绍景区主题特色和民族风土人情讲解工作。
4、负责游览过程中与地陪导游、接待员的联系、衔接、协调工作。
5、负责游客在景区内的相关咨询服务解答工作，制止游客不文明行为。
6、负责上报游览途中景区内安全隐患。
7、负责协助销售部做好各类问卷调查，确保真实性、准确性，并及时反馈游客的意见和建议。
8、负责园区散客咨询服务及二消产品促销工作。
9、负责收集游客意见反馈表，并整理上报。
10、负责在公园停车场范围内维护游客的自身利益，打击黑导、黑车。</t>
  </si>
  <si>
    <t>旅游管理相关专业</t>
  </si>
  <si>
    <t>3500-4200元/月</t>
  </si>
  <si>
    <t>金孔雀集团-西双版纳野象谷景区有限公司</t>
  </si>
  <si>
    <t>行政文员</t>
  </si>
  <si>
    <t>1、负责协助起草和修改报告、文稿；负责部门接打电话、打印、复印、收发传真；负责公司大事记记录。
2、负责公司收发文管理、会议会务服务、会议记录（包括文字、图像、声音等记录）、整理及入档工作，完成相关台账完善。
3、负责证照年检、换证、新办证、升级具体办理工作及其保管以及档案室管理工作。
4、协助公司董事会秘书做好三会相关材料存档工作，协助开展公司下属单位三会材料存档工作。
5、负责部门绿化植物保养维护、总经办卫生清理及门窗的开关。
6、负责外部单位对接，协助完成来宾接待相关工作。</t>
  </si>
  <si>
    <t>汉语言文学、文秘</t>
  </si>
  <si>
    <t>3年</t>
  </si>
  <si>
    <t>4000-5000元/月</t>
  </si>
  <si>
    <t>景洪市勐养镇野象谷</t>
  </si>
  <si>
    <t>人事专员</t>
  </si>
  <si>
    <t>1、协助上级领导建立健全公司招聘、培训、工资、保险、福利、绩效考核等人力资源制度的建设；负责草拟公司年度工资费用预算、培训计划制定、人员编制核算工作。
2、负责公司招聘、录用、转正、定级、晋职晋级、调动、离职人事关系的办理。
3、负责新员工入职培训工作；公司职工薪酬福利核算、社会保险参保、报销办理；公司员工劳动合同签订、维护、解除工作；人事档案建立及更新维护工作；EHR系统日常维护管理。
4、负责监督各部门考勤、日考核执行情况；实习生日常管理；年终综合出勤工资核算，评优工作；执行人力资源管理各项规章制度，配合各部门完成工作。
5、熟悉掌握各项报批、报备流程；负责公司劳动执法年检、社会保险基数申报。</t>
  </si>
  <si>
    <t>人力资源管理</t>
  </si>
  <si>
    <t>销售员</t>
  </si>
  <si>
    <t>1、负责销售部各项报表填报、各类接待业务费用、差旅费用的申请、报销工作。
2、负责销售部业务范围内的合同审批程序（包含OA申请起草、用印及签署完成后的合同存档）。
3、负责销售部来电业务处理，协助领导处理景区投诉事件，协调涉事双方关系，并在征得直接上级的同意后对投诉事件进行有效回馈。
4、负责收集景区新闻动态及游客调查问卷，根据问卷反馈内容提出合理化建议。
5、负责对游客解释景区产品基本情况；协助验票口完成当日入园游客人数核对。
6、负责协助部门经理完成景区产品销售及售后处理。
7、负责定制化产品的销售（包含行程推荐、设计、对接及售后处理）；在职权范围内为客户解决问题，做好客户关系维护。
8、负责协助部门经理完成景区产品销售及售后处理；配合部门经理完成景区标识牌的更新工作；
9.协助部门完成景区大型活动的开展；协助部门接待到访旅行社相关负责人，了解客户到访目的，收集客户意见建议。</t>
  </si>
  <si>
    <t>市场营销</t>
  </si>
  <si>
    <t>讲解员</t>
  </si>
  <si>
    <t>1、接受领导分配的讲解员任务，按计划安排和组织游客参观、游览，不得擅自增加或减少旅游项目或者终止旅游活动。
2、严格遵守《讲解员岗位职责》，提供规范的讲解员服务；负责景区形象维护，不得做出不利于景区形象言行。
3、负责旅游过程中同旅行社讲解员的联系、衔接、协调工作；负责向游客讲解、介绍景区的园区知识、大象知识；耐心解答游客的问询，妥善处理旅游相关服务方面的协作关系以及旅途中发生的各类问题。
4、讲解员有义务保护旅游者的人身、财产安全，对可能危及旅游者安全的情况，应当向旅游者作出真实说明和明确警示，并采取必要措施。
5、对游览过程中发现的安全隐患及时上报；不得以任何形式向游客索要小费。
6、服从领班工作安排，不对工作出现推诿、违背等情况。</t>
  </si>
  <si>
    <t>旅游管理、导游相关专业</t>
  </si>
  <si>
    <t>计件工资</t>
  </si>
  <si>
    <t>金孔雀集团-西双版纳基诺山寨旅游文化有限公司</t>
  </si>
  <si>
    <t>党务文员</t>
  </si>
  <si>
    <t>1、负责根据党支部要求起草相关文件；结合党支部实际制定党支部工作计划，撰写工作总结。
2、 负责党群办下发文件的收发、登记、送审、传阅及文书档案的归档管理工作；负责党支部党务会议的准备、安排及会议的记录工作，并负责决议和议定事项的督办和落实。
3、负责做好公司党支部建设、党员教育管理、党费收缴等工作。
4、做好政治理论和党章的学习，做好党内外活动宣传工作。
5、协助党支部做好党员发展、预备党员转正等相关工作，并做好发展党员、预备党员档案材料分的分类整理归档并妥善保管；负责党支部档案材料归档、管理工作。
6、负责做好网上党支部数据信息的更新，做好党员信息库数据维护工作。</t>
  </si>
  <si>
    <t>行政管理专业、文秘专业、档案管理专业、公共关系管理专业等相关</t>
  </si>
  <si>
    <t>2年</t>
  </si>
  <si>
    <t>4000元以上/月</t>
  </si>
  <si>
    <t>基诺山寨</t>
  </si>
  <si>
    <t>引导员</t>
  </si>
  <si>
    <t>1、接受领导分配的讲解员任务，按计划安排和组织游客参观、游览，不得擅自增加或减少旅游项目或者终止旅游活动。
2、严格遵守《讲解员岗位职责》，提供规范的讲解服务；负责景区形象维护，不得做出不利于景区形象言行。
3、负责向游客讲解、介绍景区的园区知识、大象知识；耐心解答游客的问询，妥善处理旅游相关服务方面的协作关系以及旅途中发生的各类问题。
4、有义务保护旅游者的人身、财产安全，对可能危及旅游者安全的情况，应当向旅游者作出真实说明和明确警示，并采取必要措施。
5、对游览过程中发现的安全隐患及时上报；不得以任何形式向游客索要小费。
6、服从领班工作安排，不对工作出现推诿、违背等情况。</t>
  </si>
  <si>
    <t>3000元以上/月</t>
  </si>
  <si>
    <t>大理旅游集团有限责任公司</t>
  </si>
  <si>
    <t>机电、机修岗</t>
  </si>
  <si>
    <t>1、负责索道、游船运行的操作、监控及供配电工作；2、负责对索道、游船机电设备的检查、保养、修理、改造和更换工作；3、建立索道、游船维修技术档案。</t>
  </si>
  <si>
    <t>中专及其以上</t>
  </si>
  <si>
    <t>机电一体化、电气自动化等相关专业</t>
  </si>
  <si>
    <t>电工证、钳工证</t>
  </si>
  <si>
    <t>6-7万元/年</t>
  </si>
  <si>
    <t>大理市</t>
  </si>
  <si>
    <t>大理技师学院等大中专院校</t>
  </si>
  <si>
    <t>1、编制公司资金计划，审核各所属经营单位资金计划并监督执行；2、负责实施公司及所属经营单位的资金运营及调配工作；3、协助上级管理公司各类型资金账户；4、监控公司及所属经营单位资金情况，审核大额资金支付。</t>
  </si>
  <si>
    <t>大专及其以上</t>
  </si>
  <si>
    <t>会计、财务管理（优先考虑会计专业）</t>
  </si>
  <si>
    <t>25岁及以下</t>
  </si>
  <si>
    <t>初级会计职称</t>
  </si>
  <si>
    <t>中视云投文化旅游产业投资有限公司</t>
  </si>
  <si>
    <t>经营发展部经理</t>
  </si>
  <si>
    <t>根据公司战略规划，协助负责经营发展部制度制定、战略规划、文化和旅游产业业务的协调、处理、经营等工作。</t>
  </si>
  <si>
    <t>大专以上</t>
  </si>
  <si>
    <t>金融、财经、管理等相关专业</t>
  </si>
  <si>
    <t>根据公司薪酬制度定薪</t>
  </si>
  <si>
    <t>北京市海淀区北三环中路中视云投大厦5层</t>
  </si>
  <si>
    <t>国企同行业公司。</t>
  </si>
  <si>
    <t>法务合规管理</t>
  </si>
  <si>
    <t>根据内控合规制度规范和部门年度工作计划，实施企业内控合规审查、内控合规评估等内控合规管理工作，为公司发展提供内控合规保障。</t>
  </si>
  <si>
    <t>法律或财务类专业</t>
  </si>
  <si>
    <t>法律职业资格、CPA优先</t>
  </si>
  <si>
    <t>国企、律师事务所或会计师事务所。</t>
  </si>
  <si>
    <t>根据综合部门工作计划及活动安排，承担文秘管理、行政管理等相关工作，为公司发展提供日常行政保障。</t>
  </si>
  <si>
    <t>企业管理、工商管理及相关专业</t>
  </si>
  <si>
    <t>国企</t>
  </si>
  <si>
    <t>北京天幕新彩云影城有限公司</t>
  </si>
  <si>
    <t>运营主管</t>
  </si>
  <si>
    <t>负责现场运营的值班，值班期间负责影城全面运营及安全生产。</t>
  </si>
  <si>
    <t>5年</t>
  </si>
  <si>
    <t>5000-5500元</t>
  </si>
  <si>
    <t>北京市海淀区北三环中路中视云投大厦1层</t>
  </si>
  <si>
    <t>必须有影城运营工作经验</t>
  </si>
  <si>
    <t>财务结算员</t>
  </si>
  <si>
    <t>负责当班期间前台资金结算的准确性及客户电话答疑。</t>
  </si>
  <si>
    <t>会计证</t>
  </si>
  <si>
    <t>4000元左右</t>
  </si>
  <si>
    <t>从事过财务资金结算工作经验</t>
  </si>
  <si>
    <t>全职服务员</t>
  </si>
  <si>
    <t>服务顾客，正确完场进散场等基础服务。</t>
  </si>
  <si>
    <t>高中以上</t>
  </si>
  <si>
    <t>3000元-4000元</t>
  </si>
  <si>
    <t>从事过影院服务业或咖啡店服务经验</t>
  </si>
  <si>
    <t>昆明天幕新彩云影城有限公司</t>
  </si>
  <si>
    <t>4100-5000元</t>
  </si>
  <si>
    <t>云南省昆明市西山区人民西路285号悦云天地购物公园F4</t>
  </si>
  <si>
    <t>2900-3570元</t>
  </si>
  <si>
    <t>2600-3270元</t>
  </si>
  <si>
    <t>1.身体健康，无传染病；2.头脑清晰，逻辑思维缜密；3.到岗后一周掌握前台售票、卖品销售、场务进散场及打扫卫生等工作；4.从事过影院服务业或咖啡店服务经验优先。</t>
  </si>
  <si>
    <t>一带一路</t>
  </si>
  <si>
    <t>全日制本科及其以上</t>
  </si>
  <si>
    <t>1.法学类相关专业本科及以上学历，研究生优先；
2.具有国企或物流企业风控法务工作经验3年以上的优先；
3.熟悉国际贸易相关法律的优先；
4.具有较强的法纪意识和良好的职业道德，无违纪违法和不良信用记录；                                                                                                 5.具有较强的工作责任心和沟通协调（作）能力；
6.在上述条件的基础上，中共党员优先。</t>
  </si>
  <si>
    <t>按公司薪酬制度执行</t>
  </si>
  <si>
    <t>财会类中级及以上专业技术资格职称</t>
  </si>
  <si>
    <t>5年以上财务会计专业工作经验</t>
  </si>
  <si>
    <t>1.财务、会计、审计、税务等相关专业，全日制本科及以上学历，研究生学历优先；
2.具有国家统一认证的财会类中级及以上专业技术资格职称，具备注册会计师资格者优先；
3.5年以上财务会计专业工作经验，具备国有企业财务管理专业工作经验者、具备国际物流和进出口贸易行业从业经验者优先；
4.熟悉国家财经法规，熟练运用新的企业会计准则，熟练应用办公软件和用友等财务电子信息化系统；               5.具有较强的法纪意识和良好的职业道德，无违纪违法和不良信用记录；                                                                                                 6.具有较强的工作责任心和沟通协调（作）能力；        7.在上述条件的基础上，中共党员优先。</t>
  </si>
  <si>
    <t>吴哥国际机场投资（柬埔寨）有限公司</t>
  </si>
  <si>
    <t>中柬文翻译</t>
  </si>
  <si>
    <t>负责公司中柬文的口译、笔译工作；起草报送柬方相关政府部门文稿材料，负责柬文文稿校对；协助柬政府及相关部门的对接协调、来访接待工作；协助公司的行政后勤工作。</t>
  </si>
  <si>
    <t>柬埔寨语专业</t>
  </si>
  <si>
    <t>有柬埔寨政府工作经历、大型中资企业工作经历、留学经历或政府高级团组翻译经历者优先</t>
  </si>
  <si>
    <t>按薪酬办法套岗定级确定</t>
  </si>
  <si>
    <t>柬埔寨暹粒吴哥机场项目为主，根据工作需要安排金边、昆明出差，或阶段性工作。</t>
  </si>
  <si>
    <t>精通中文和柬文，中柬语言文字功底强，熟练掌握柬埔寨公文写作；熟练掌握信息化办公软件技能；英文水平较好者优先。</t>
  </si>
  <si>
    <t>综合后勤岗</t>
  </si>
  <si>
    <t>负责公司营地综合后勤管理，为职工提供医疗咨询及简单医疗服务。</t>
  </si>
  <si>
    <t>大专及以上学历</t>
  </si>
  <si>
    <t>医学、护理、卫生等相关专业</t>
  </si>
  <si>
    <t>具有医师资格优限</t>
  </si>
  <si>
    <t>5年以上专业工作经验</t>
  </si>
  <si>
    <t>有一定的病情处理能力和疾病预防知识</t>
  </si>
  <si>
    <t>柬埔寨暹粒吴哥机场项目为主，根据工作需要安排金边、昆明出差</t>
  </si>
  <si>
    <t>风控管理</t>
  </si>
  <si>
    <t>负责组织开展年度风险评估、做好合规管理工作；建立并完善公司内部审计相关管理制度和工作规范；负责公司法务管理等工作</t>
  </si>
  <si>
    <t>法律、财务、审计类相关专业</t>
  </si>
  <si>
    <t>具有法律、财务、审计类相关职称及从业资格优先</t>
  </si>
  <si>
    <t>5年以上工作经验</t>
  </si>
  <si>
    <t>3年以上法务、审计或风控管理工作经验</t>
  </si>
  <si>
    <t>综合业务</t>
  </si>
  <si>
    <t>云投物业</t>
  </si>
  <si>
    <t>管理培训生</t>
  </si>
  <si>
    <t>以下四个方向轮岗任职：
1、项目管理（医院、学校、银行、写字楼、住宅、商业、餐饮物业项目经营管理方向）；
2、财务管理（各物业业态会计方向）；
3、党建管理（党建、纪检方向）；
4、综合管理（行政、人力资源管理方向）。</t>
  </si>
  <si>
    <t>22岁以上</t>
  </si>
  <si>
    <t>4000-5000元/月，五险一金</t>
  </si>
  <si>
    <t>云投中心27楼；昆明市各项目所在地</t>
  </si>
  <si>
    <t>人力资源管理专业、</t>
  </si>
  <si>
    <t>3.6万元/年</t>
  </si>
  <si>
    <t>人力资源、企业管理、工商管理</t>
  </si>
  <si>
    <t>会计学、财务管理专业</t>
  </si>
  <si>
    <t>4.8万元/年</t>
  </si>
  <si>
    <t>传媒策划与管理专业、市场营销</t>
  </si>
  <si>
    <t>市场营销、工商管理</t>
  </si>
  <si>
    <t>计算机科学与技术</t>
  </si>
  <si>
    <t>25岁以上</t>
  </si>
  <si>
    <t>二年及以上</t>
  </si>
  <si>
    <t>2.28-5万元/年</t>
  </si>
  <si>
    <t>食品销售代表</t>
  </si>
  <si>
    <t>宾馆食品推广和销售</t>
  </si>
  <si>
    <t>26岁以上</t>
  </si>
  <si>
    <t>客房服务员</t>
  </si>
  <si>
    <t>客房卫生清洁</t>
  </si>
  <si>
    <t>初中及以上</t>
  </si>
  <si>
    <t>40岁-50岁</t>
  </si>
  <si>
    <t>2.28-3.5万元/年</t>
  </si>
  <si>
    <t>食品厂面点制作</t>
  </si>
  <si>
    <t>白案</t>
  </si>
  <si>
    <t>2.76万元/年</t>
  </si>
  <si>
    <t>大理财校</t>
  </si>
  <si>
    <t>餐厅服务员</t>
  </si>
  <si>
    <t>餐厅内部清洁，对客餐饮服务</t>
  </si>
  <si>
    <t>云投石化</t>
  </si>
  <si>
    <t>贸易事业部
综合岗</t>
  </si>
  <si>
    <t>一、制度建设：配合部门完成制度建设工作
二、信息工作：
1.作为部门的信息员，负责公司内部信息及相关文件的收集及报送；
2.负责收集、整理业务涉及行业及产品信息，定期提供市场分析报告；
3.实时跟踪汇率走势，及期货价格，为业务决策提供依据；
三、业务分析及后评价：
1.协助业务开发岗和履约执行岗做好业务分析，协助审核监督岗做好业务日常监督；
2.协助做好业务后评价统计汇总工作。
三、文书工作：
1.负责周、月、季、年各类部门总结、工作报告的编写；
2.负责向公司内部、集团或对外报送的各类材料的编写；
四、供应链系统：与档案综合岗共同负责付款单证制作及供应链系统化中采销合同、订单、出入库、发票及收付款数据录入以及涉及资料的扫描工作；
五、年度预算编制：负责下一年度的预算编制、填报、修改工作。
六、其他：完成部门领导交办的相关工作及公司领导交办的相关工作。</t>
  </si>
  <si>
    <t>大学本科及以上学历</t>
  </si>
  <si>
    <t>营销、财务、统计、经济管理、工商管理、文秘、中文、新闻写作等相关专业。</t>
  </si>
  <si>
    <t>按公司制度执行。约8万/年</t>
  </si>
  <si>
    <t>昆明（可接受出差及异地外派）</t>
  </si>
  <si>
    <t>工程管理岗
（安全管理岗）</t>
  </si>
  <si>
    <t>1.建设工程管理：负责完成以公司为发包人的所有建设工程管理工作、对控股公司的建设工程进行管理、参与并监督控股公司重大建设工程项目；
2.安全管理：负责公司及控股公司安全环保相关工作、兼职公司安委会办公室工作；
3.安全监督检查：对控股公司的安全生产经营工作进行调研和开展安全大检查并做好后续追踪、落实，参加公司及下属控股公司质量和安全生产事故的调查处理，履行监督管理责任；
4.环保管理：开展公司环境保护管理的具体工作，定期监控、调研参控股公司及其下属单位的环境保护工作；
5.招投标管理：负责完成以公司为招标人的建设工程项目的招标相关工作、对控股公司建设工程项目的招投标活动进行审核、监督和协调；
6.其他：本岗位相关技术支持以及其他日常交办工作。</t>
  </si>
  <si>
    <t>工程造价、安全管理、项目管理等相关专业</t>
  </si>
  <si>
    <t xml:space="preserve"> </t>
  </si>
  <si>
    <t>有造价师、建造师、项目管理师等资格证书者优先。</t>
  </si>
  <si>
    <t>有工程建设管理工作经验者优先。</t>
  </si>
  <si>
    <t>按公司制度执行。约9万/年</t>
  </si>
  <si>
    <t>内审管理岗</t>
  </si>
  <si>
    <t>公司内部审计制度规范流程；编制年度审计计划，协调开展公司各项内部审计工作；拟定审计方案、编制内部审计报告等审计文书并上报部门负责人；定期或不定期开展公司业务、财务等日常、专项、工程项目或其他审计工作；根据审计发现问题和潜在风险，提出审计整改方案和改进建议；配合外部审计单位或集团委派审计单位开展审计工作；参与公司重大经营活动、重大项目、重大经济合同及管理人员任期经济责任审计；审核外部审计单位的审计报告、专项报告、工程造价咨询报告等鉴证类文书；负责审计台帐管理，审计资料收集、整理、归档工作，按规定做好保密工作；联络、协调相关外部中介机构及人员，推进工作；完成上级交办的其他工作任务。</t>
  </si>
  <si>
    <t>审计、会计、财务专业优先；</t>
  </si>
  <si>
    <t>具有中级会计师、注册会计师、内审师等专业资格优先。</t>
  </si>
  <si>
    <t>经营管理部副部长</t>
  </si>
  <si>
    <t>1.下属公司治理：督促下属控股/参股公司完善法人治理结构；参与制定下属参股公司章程；参与下属参股公司董事会、监事会和经营班子成员的届中及换届考核；2.经营目标管理：组织定期收集、研究产业经营政策，研究经营方向和前景分析；指导下属控股公司制定年度及中长期经营计划；3.企业高管绩效和薪酬管理：组织制定对所属企业高管的绩效约束机制；协助部长制定对所属企业高管薪酬激励体系；指导审核所属企业高管的薪酬水平，并监督评价兑现；4.日常运营监控：组织定期收集、统计、整理和分析市场相关业务运营信息，预判和预警重大运营风险；5.资产管理：审核公司固定资产的清查、评估及处置（含租赁）方案；审核和监督国有资产产权管理及日常工作；审核公司内部重大的涉及资产所有权或使用权转移的资产交易方案；审核下属控股公司重大固定资产处置方案，监督指导非重大资产处置备案；监督和指导下属控股公司资产清查工作，审核下属控股公司资产清查报告；6.安全环保管理：组织定期召开安全生产经营工作会议；牵头拟定单位安全生产和环境保护目标责任书；7.法人治理：引导、督促下属控股/参股公司完善法人治理结构；8.战略管理：指导与审核下属控股公司战略规划，并督促贯彻执行公司战略；9.业务规划：组织开展公司项目前期管理相关制度流程制订工作；10.投资管理：开展投资事项立项决策及备案等投资基础管理工作，履行相关决策流程；11.资本运作：监督实施下属控股公司证券化业务计划和方案，并协调解决实施过程中的重大事项；12.招标采购管理：监督、参与下属公司重大招标的评标，审核其评标报告，根据评标报告定标等。</t>
  </si>
  <si>
    <t>经济、企业管理、战略管理、项目管理、法学等相关专业</t>
  </si>
  <si>
    <t>具有中级经济师及者优先</t>
  </si>
  <si>
    <t>5-10年</t>
  </si>
  <si>
    <t>需具有5年以上相关工作经验及3年以上管理经验；</t>
  </si>
  <si>
    <t>9000-10000（含五险一金</t>
  </si>
  <si>
    <t>集团内部单位优先选聘</t>
  </si>
  <si>
    <t>财务管理部部长</t>
  </si>
  <si>
    <t>1.组织工作：主持财务管理部全面工作，负责领导核算、预决算、资金管理、融资等工作。对下属公司整体财务工作进行业务指导。2.配合项目管理工作：配合经营管理部筛选、评价项目的财务状况，对投资项目可行性财务分析进行评价。配合经营管理部对参股公司资产的投资、处置、上市等财务需求工作，监督参股公司资产、资金变动等。3.资金工作：负责统筹公司资金运作的预测、组织、协调、分析和控制，确保有效筹集、分配和合理使用资金；监督指导按照有关规定，办理资金收付和银行结算业务。4.融资公司：负责统筹公司的融资工作，结合公司经营需要，满足银行及金融机构审贷要求，负责统筹推进公司本部及下属公司融资工作，不断优化公司债务结构，控制资金成本。</t>
  </si>
  <si>
    <t>财务相关专业</t>
  </si>
  <si>
    <t>具有中级会计师及以上职称，具有注册会计师或高级会计师职称者优先</t>
  </si>
  <si>
    <t>具有5年以上企业财务管理工作相关经验</t>
  </si>
  <si>
    <t>11000-12000（含五险一金）</t>
  </si>
  <si>
    <t>财务等相关专业</t>
  </si>
  <si>
    <t>4000-5000元（含五险一金）</t>
  </si>
  <si>
    <t>专科及以上</t>
  </si>
  <si>
    <t>经营投资</t>
  </si>
  <si>
    <t>理工类、经济、金融等相关专业</t>
  </si>
  <si>
    <t>项目资产</t>
  </si>
  <si>
    <t>3000-4000（含五险一金）</t>
  </si>
  <si>
    <t>轻化工程、化工化学专业</t>
  </si>
  <si>
    <t>5.4万-6.6万元/年</t>
  </si>
  <si>
    <t>消防相关相近专业</t>
  </si>
  <si>
    <t>4.8万-6万元/年</t>
  </si>
  <si>
    <t>电仪维修及维护</t>
  </si>
  <si>
    <t>负责所属片区电仪设备维护及管理工作，确保电仪设备完好率、运行率达标。</t>
  </si>
  <si>
    <t>电气自动化、仪表自动化专业等相关专业</t>
  </si>
  <si>
    <t>机械维修及维护</t>
  </si>
  <si>
    <t>负责所属片区机械设备维护及管理工作，确保机构设备完好率、运行率达标。</t>
  </si>
  <si>
    <t>机械、设备工程等相关专业</t>
  </si>
  <si>
    <t>制浆化工工艺技术操作</t>
  </si>
  <si>
    <t>全日制专科及以上</t>
  </si>
  <si>
    <t>制浆造纸、轻化工程、化学、化工工艺等相关专业</t>
  </si>
  <si>
    <t>负责营林造林核算等工作。</t>
  </si>
  <si>
    <t>全日制本科及以上</t>
  </si>
  <si>
    <t>财务管理/会计等相关专业</t>
  </si>
  <si>
    <t>负责林木良种选育、土壤肥料、高产栽培、病虫害防治等项目的研发。</t>
  </si>
  <si>
    <t>5.4万-6万元/年</t>
  </si>
  <si>
    <t>负责林业外业调查及内业设计文件编制。</t>
  </si>
  <si>
    <t>负责林地伐区拨交、采伐、造林、追肥、抚育、基地管护等。</t>
  </si>
  <si>
    <t>兽医技术员</t>
  </si>
  <si>
    <t>负责疾病防治，协助畜牧技术与饲养管理等工作。</t>
  </si>
  <si>
    <t>兽医等相关专业</t>
  </si>
  <si>
    <t>林地拓展扶持政策模式宣传和推广；做好所管辖林地伐区拨交、采伐、造林、追肥、抚育、基地管护等工作。</t>
  </si>
  <si>
    <t>文秘</t>
  </si>
  <si>
    <t>公文写作、文件收发、协调好公司领导行程安排等工作。</t>
  </si>
  <si>
    <t>汉语言文学、秘书学</t>
  </si>
  <si>
    <t>4.2万-5.4万元/年</t>
  </si>
  <si>
    <t>3月16日开展第一批招聘笔试，17日面试，根据综合成绩排名前后顺序拟招录1人，并于23日组织到宁洱县医院体检，目前等待体检结果。</t>
  </si>
  <si>
    <t>人力资源</t>
  </si>
  <si>
    <t>编制年、月度培训计划及方案，并根 据公司实际情况搭建培训体系；做好职工入、离、退等关系变动手续办理。</t>
  </si>
  <si>
    <t>纪检监察</t>
  </si>
  <si>
    <t>对各专项治理工作，做好监督、执纪、问责，调配合巡视巡察工作，组织协调做好自检自查和反馈问题整改 。（限中共党员）</t>
  </si>
  <si>
    <t>法律类、财政金融类、会计与审计类</t>
  </si>
  <si>
    <t>文宣</t>
  </si>
  <si>
    <t>组织做好文化阵地建设落实公司内部宣传工作。</t>
  </si>
  <si>
    <t>新闻类专业、汉语言文学、广告</t>
  </si>
  <si>
    <t>负责公司原料、办公用品、大（小）劳保用品的采购工作。</t>
  </si>
  <si>
    <t>3月16日开展第一批招聘笔试，17日面试，根据综合成绩排名前后顺序拟招录2人（其中1人以劳务派遣方式用工），并于23日组织到宁洱县医院体检，目前等待体检结果。</t>
  </si>
  <si>
    <t>负责公司物资出入库管理，填制、报送物资及相关报表。</t>
  </si>
  <si>
    <t>3.6万-4.8万元/年</t>
  </si>
  <si>
    <t>营销</t>
  </si>
  <si>
    <t>做好前期产品入市调研分析工作，对产品的销售和售后进行全面跟踪和服务。</t>
  </si>
  <si>
    <t>市场营销等相关专业</t>
  </si>
  <si>
    <t>3月16日-20日开展第一批招聘笔试（营销岗位以撰写营销策划方案为笔试内容，时间为一周），21日面试，根据综合成绩排名前后顺序拟招录2人，并于23日组织到宁洱县医院体检，目前等待体检结果。</t>
  </si>
  <si>
    <t>安全环保管理</t>
  </si>
  <si>
    <t>对存在的安全隐患进行排查、定期组织安全演练和安全评估工作，对突发事件做好应急处理。</t>
  </si>
  <si>
    <t>安全工程、救援技术专业等相关专业</t>
  </si>
  <si>
    <t>3月16日开展第一批招聘笔试，17日面试，根据综合成绩排名前后顺序拟招录2人（其中1人为实习用工），并于23日组织到宁洱县医院体检，目前等待体检结果。</t>
  </si>
  <si>
    <t>应急管理</t>
  </si>
  <si>
    <t>负责登记人员车辆出入信息登记，维护好厂区、办公点周围的治安环境。</t>
  </si>
  <si>
    <t>绩效考核</t>
  </si>
  <si>
    <t>对公司全员进行分类和量化的考核，全过程跟踪好绩效考核工作的执行监督工作。</t>
  </si>
  <si>
    <t>财经类相关专业</t>
  </si>
  <si>
    <t>4.8万-5.4万元/年</t>
  </si>
  <si>
    <t>工程造价管理</t>
  </si>
  <si>
    <t>负责编制工程造价管理制度并组织实施，对工程项目设计概算、预算、结算管理与审核等工作。</t>
  </si>
  <si>
    <t>工程造价及财经类等相关专业</t>
  </si>
  <si>
    <t>运营管理</t>
  </si>
  <si>
    <t>拟制、下达公司年度、月度经营目标计划。督促及时完整收集各项目运营计划执行过程中各种信息，组织编制年度/季度/月度《运营分析报告》。</t>
  </si>
  <si>
    <t>报送会计报表，办理税务报表的申报；现金及银行收付处理，制作记帐凭证。</t>
  </si>
  <si>
    <t>做好机械设备、厂内机动车的日常巡检、维修、保养、维护工作；配合开展设备安装调试等工作。</t>
  </si>
  <si>
    <t>负责公司原材料、胶粘剂、成品、实验板及相关材料的理化性能检测做好各项检验记录工作。</t>
  </si>
  <si>
    <t>云投咨询</t>
  </si>
  <si>
    <t>经营市场部总经理</t>
  </si>
  <si>
    <t>1.组织开展公司战略规划及发展发向的研究，为公司管理层经营决策提供依据；
2.组织编制公司年度经营计划，指导、审核公司业务部门年度经营计划的编制及调整；
3.根据公司经营财务数据，编制月度、季度、年度经营统计报表和分析报告；
4.根据年初公司与业务部门签订的目标责任书，对经营业绩指标进行分配、跟进、考核；
5.开展市场开发和维护，负责公司各部门对外业务的协调工作；
6.建立完善公司经营管理相关制度体系，规范各业务条线流程。</t>
  </si>
  <si>
    <t>金融、财务、经济、工商管理等相关专业</t>
  </si>
  <si>
    <t>具备相关专业从业资格/职称优先</t>
  </si>
  <si>
    <t>8年及以上</t>
  </si>
  <si>
    <t>具备经营管理和市场拓展经验；具有较强的问题处理能力、分析判断能力、开拓能力、组织管理能力。</t>
  </si>
  <si>
    <t>年度税前应发17-20万元</t>
  </si>
  <si>
    <t>招采服务事业部技术副总监</t>
  </si>
  <si>
    <t>1.建立健全业务质量管理体系，出台标准化文件并组织实施；
2.审核招标代理业务文件，牵头处理质疑投诉事项；
3.定期总结业务质量情况，建立并实施内部内部学习、共享机制，持续完善质量管理体系；
3.开展业务质量体系建设，严格执行本部门业务质量控制复核制度，落实部门对业务质量控制的主体责任；
4.建立健全风控指标体系及分级分类管理体系，持续提升风险分析及风险评价质量；
5.参与部门商务谈判、合同谈判及专项经营问题的研究，提出技术性意见建议。</t>
  </si>
  <si>
    <t>工学类、管理学类相关专业</t>
  </si>
  <si>
    <t>持有工程类相关职称或从业资格</t>
  </si>
  <si>
    <t>5年及以上招标代理工作经验，熟悉招投标法律法规，有较强的项目咨询和管理能力；有大型建设工程类招标代理业绩或具有行业资源者优先。</t>
  </si>
  <si>
    <t>年度税前应发13-15万元</t>
  </si>
  <si>
    <t>基本工资+业务绩效，根据业务能力和业务量浮动。</t>
  </si>
  <si>
    <t>项目经理
（安装造价工程师）</t>
  </si>
  <si>
    <t>具有一级造价工程师资格证书（安装专业）且具有中级及以上工程类职称。</t>
  </si>
  <si>
    <t>1.根据公司战略、经营方针，建立和完善全面风险管理制度、内控制度等体系规范；
2.协同各部门在其流程关键节点中嵌入风险管控措施，实现风险管理与业务的融合；
3.定期开展风险分析及评估工作，编制风险分析及评估报告，制定改进计划并督促落实；
4.审查制度、流程、合同的合法合规性，建立健全文本文件合规性动态调整机制
5.参与业务部门商务谈判、专项经营问题的研究，提出合规性意见建议。</t>
  </si>
  <si>
    <t>法律、经济学、审计、投资管理等相关专业</t>
  </si>
  <si>
    <t>持有法律、审计相关资格证书优先</t>
  </si>
  <si>
    <t>具备3年以上审计、法律、风险管控相关工作经验，具备合同风险、行业政策风险、市场风险、操作风险的识别和判断能力；具有较为完善的内控风控知识体系以及良好的写作能力。</t>
  </si>
  <si>
    <t>年度税前应发8-10万元</t>
  </si>
  <si>
    <t>云投中裕</t>
  </si>
  <si>
    <t>协助部长开展信访处理、监督检查、执纪问责和廉政建设工作。</t>
  </si>
  <si>
    <t>大学专科及以上学历</t>
  </si>
  <si>
    <t>3年以上从业经验，2年及以上相关工作经历优先</t>
  </si>
  <si>
    <t>按公司薪酬管理制度执行</t>
  </si>
  <si>
    <t>建水县曲燃工业燃气输配有限公司</t>
  </si>
  <si>
    <t>出纳岗</t>
  </si>
  <si>
    <t>负责公司资金管理，物资质量管理、材料结算、仓库管理，财务管理部台账、档案等管理工作</t>
  </si>
  <si>
    <t>财务会计相关专业</t>
  </si>
  <si>
    <t>-</t>
  </si>
  <si>
    <t>初级技术职称优先</t>
  </si>
  <si>
    <t>大学专科1年以上相关工作经验</t>
  </si>
  <si>
    <t>按云投中裕薪酬管理办法执行</t>
  </si>
  <si>
    <t>红河州建水县</t>
  </si>
  <si>
    <t>市场经营岗</t>
  </si>
  <si>
    <t>负责市场工作规划、市场开发、增值业务管理、客户管理、数据统计、工程日常管理、工程造价、招投标管理、投资管理、工程监管等工作</t>
  </si>
  <si>
    <t>中科及以上学历</t>
  </si>
  <si>
    <t>市场营销、工程管理、工商管理、法学等相关类别专业优先</t>
  </si>
  <si>
    <t>2年以上相关工作经验</t>
  </si>
  <si>
    <t>富源县燃气有限公司</t>
  </si>
  <si>
    <t>工程造价岗</t>
  </si>
  <si>
    <t>负责工程预算、工程结价、投资管理、培训、物资质量管理、物资仓储管理、物资账务管理、材料结算等工作</t>
  </si>
  <si>
    <t>工程造价、工程管理、土木工程相关专业优先</t>
  </si>
  <si>
    <t>工程类造价资质及职称优先</t>
  </si>
  <si>
    <t>大学专科2年以上相关工作经验，应届毕业生不受此条限制</t>
  </si>
  <si>
    <t>曲靖市富源县</t>
  </si>
  <si>
    <t>马关县曲燃燃气有限公司</t>
  </si>
  <si>
    <t>市场开发岗</t>
  </si>
  <si>
    <t>负责制订用户开发、客户服务、增值业务、应收账款管控政策、工作标准、实施方案等细则，制订周、月和年度工作计划，确定工作重点，领导市场客服部员工全面落实公司下达的各项目标任务等工作</t>
  </si>
  <si>
    <t>中专及以上学历</t>
  </si>
  <si>
    <t>市场营销、工商管理、法学等相关类别专业优先</t>
  </si>
  <si>
    <t>马关县及公司涉及范围</t>
  </si>
  <si>
    <t>安全运营岗</t>
  </si>
  <si>
    <t>负责所有场站值守、中低压管网、设备的巡视检查，发现一般问题及时处理，重大问题立即报告并做好现场监护等工作。</t>
  </si>
  <si>
    <t>工程、天然气、自动化、电气等相关专业优先</t>
  </si>
  <si>
    <t>中专1年以上相关工作经验</t>
  </si>
  <si>
    <t>工程管理岗</t>
  </si>
  <si>
    <t>负责组织设计单位、施工单位、监理单位、现场技术交底、图纸会审、设计交底，仓库管理等工作。</t>
  </si>
  <si>
    <t>全日制大专及大专以上学历，燃气、工程管理类等相关专业优先</t>
  </si>
  <si>
    <t>初级及以上职称或相关职业资格证书优先</t>
  </si>
  <si>
    <t>2年以上从事燃气管道安装施工经验或2年以上燃气工程管理经验优先</t>
  </si>
  <si>
    <t>云投中裕金叶能源开发（曲靖）有限公司</t>
  </si>
  <si>
    <t>根据公司安全、运营管理等相关职责要求，负责公司安全管理、场站管理、中高压巡线、气源采购、气源调度、供销差管理等相关工作，确保公司安全经营工作有序推进。</t>
  </si>
  <si>
    <t>中专1年以上相关工作经验，应届毕业生不受此条限制</t>
  </si>
  <si>
    <t>曲靖市会泽县</t>
  </si>
  <si>
    <t>安全管理岗</t>
  </si>
  <si>
    <t>负责定期进行安全生产检查，排查安全生产隐患及督促整改落实；负责拟定公司年度、季度安全生产计划，做好公司安全档案的收集、整理、保管及填报安全报表等基础工作。</t>
  </si>
  <si>
    <t>安全、天然气、自动化等相关类别专业优先</t>
  </si>
  <si>
    <t>曲靖市</t>
  </si>
  <si>
    <t>云南云投中裕能源有限公司曲靖市麒麟区分公司</t>
  </si>
  <si>
    <t>安全运营部
副部长</t>
  </si>
  <si>
    <t>负责建立健全公司安全生产管理体系，制定年度安全生产管理目标，跟踪落实文件制度执行情况，对公司安全生产体系、安全规章制度、操作规程、危险作业、应急管理、特种设备等方面开展检查，提出问题，督促改进，培训、管理好部门员工。</t>
  </si>
  <si>
    <t>安全、自动化、化工、天然气等相关类别专业优先</t>
  </si>
  <si>
    <t>5年以上相关岗位从业经验，3年以上管理岗位工作经验优先</t>
  </si>
  <si>
    <t>安检通气岗</t>
  </si>
  <si>
    <t>负责按照《入户服务规定》实施户内安检，安检内容包括户内立管、表前管、表前阀、单嘴、燃气表、胶管、燃气器具等全部户内燃气设施，按照通气工作流程，认真完成通气工作，且耐心为用户解答用气问题</t>
  </si>
  <si>
    <t>市场营销、工商管理、电气设备等类别专业优先</t>
  </si>
  <si>
    <t>2年以上相关工作经验，应届毕业生不受此条限制</t>
  </si>
  <si>
    <t>云南人力资源开发有限责任公司</t>
  </si>
  <si>
    <t>财务管理部副部长</t>
  </si>
  <si>
    <t>协助财务管理部部门经理有效开展财务制度建设、会计管理、资金管理、成本分析及核算管理、筹资投资管理、内部控制管理、预算预测、税收管理及财务信息管理；做好财务基础工作的规范，加强部门内人员的团结、协作，确保公司的生产经营活动顺利进行。</t>
  </si>
  <si>
    <t>会计、审计、财务管理及金融等经济类相关专业。</t>
  </si>
  <si>
    <t>必须具有中级会计资格证书；注册会计师资格优先。</t>
  </si>
  <si>
    <t>3年以上财务工作经验，2年以上财务管理工作经验。</t>
  </si>
  <si>
    <t>15-25万元/年</t>
  </si>
  <si>
    <t>社招/商调</t>
  </si>
  <si>
    <t>财务管理部会计报表岗</t>
  </si>
  <si>
    <t>负责公司财务会计报告的编制、报送等日常管理工作和财务成果的核算工作，正确反映及核算财务成果，填报预算报表及预算执行分析，及时传递财务信息并对接内外部审计、负责管理财务人员培训等工作。</t>
  </si>
  <si>
    <t>具备中级会计师资格证书；</t>
  </si>
  <si>
    <t>3年以上总账报表相关工作经验；熟练掌握OFFICE等办公软件。</t>
  </si>
  <si>
    <t>6-15万元/年</t>
  </si>
  <si>
    <t>财务管理部资金管理岗</t>
  </si>
  <si>
    <t>管理公司资金运作，执行收付款指令；对外联络外管、财政、银行等部门，进行补贴申请以及筹集资金等。管理公司发票、税务申报及缴纳，执行税务处理凭证；对外联络税务、外管、财政等部门，进行税务申报或补贴申请等。</t>
  </si>
  <si>
    <t>1年及以上相关岗位的工作经验</t>
  </si>
  <si>
    <t>财务管理部会计核算岗</t>
  </si>
  <si>
    <t>负责公司日常会计记账和往来对账工作，对账务处理的准确性和合法合规性做初步审核，定期与各业务部门反馈客户单位款项收支情况</t>
  </si>
  <si>
    <t>大学专科及以上</t>
  </si>
  <si>
    <t>具备助理会计师资格证书；</t>
  </si>
  <si>
    <t xml:space="preserve">2年以上会计工作经验者优先 </t>
  </si>
  <si>
    <t>云南省劳动力中心市场有限公司</t>
  </si>
  <si>
    <t>综合管理部部长</t>
  </si>
  <si>
    <t>根据公司发展战略及经营目标，协助上级主管领导统筹公司制度体系建设工作，传达并贯彻执行（或监督执行）公司董事会、办公会及上级下达的各项工作目标，统筹负责公司公共关系管理与维护工作，组织各部门与外部单位建立和保持长效良好的合作关系。</t>
  </si>
  <si>
    <t>企业管理、行政管理、人力资源管理、公共关系管理、财务管理、金融等经济类相关专业</t>
  </si>
  <si>
    <t>中共党员；持有中级以上职称证书或持高级以上职业资格证书优先</t>
  </si>
  <si>
    <t>10年以上工作经验，5年以上办公室管理经验。具有计划与执行能力、组织与协调能力、经营管理、业财数据分析能力、较强的沟通和文字表达能力，熟悉国家相关法律、法规，政治立场坚定。</t>
  </si>
  <si>
    <t>10-15万元/年</t>
  </si>
  <si>
    <t>综合管理部副部长</t>
  </si>
  <si>
    <t>协助主管领导协助负责贯彻落实党的路线、方针、政策和公司党支委决策、决议、决定、指示、规定和工作部署，为党建工作提供制度和组织保障。负责党风廉政、监督职能。完成领导及上级部门交办的其他工作。</t>
  </si>
  <si>
    <t>人力资源管理、行政管理、文秘及相关专业</t>
  </si>
  <si>
    <t>持有高级企业人力资源师、文秘等证书或相关中级职称证书，中国共产党党员优先。</t>
  </si>
  <si>
    <t>5年以上相关工作经验。具有计划与执行能力、组织与协调能力、经营管理、业财数据分析能力、较强的沟通和文字表达能力。</t>
  </si>
  <si>
    <t>8-10万元/年</t>
  </si>
  <si>
    <t>人力资源业务部副部长</t>
  </si>
  <si>
    <t>1.8年及以上人力资源行业工作经验；
2.熟悉企事业单位、国有企业招聘考试服务工作流程；
3.持有三级企业人力资源管理师资格证及以上证书；
4.持有c1驾照，能独立驾驶。
5.工作耐心细致，踏实认真，服从工作安排，具有较强沟通协调能力；</t>
  </si>
  <si>
    <t>人力资源管理、工商管理、行政管理、劳动与社会保障、劳动关系专业</t>
  </si>
  <si>
    <t>人力资源管理师、劳动关系协调员</t>
  </si>
  <si>
    <t>具有人力资源行业大客户销售工作经验及具有企事业单位、国有企业大客户资源优先考虑。</t>
  </si>
  <si>
    <t>人力资源业务部合同岗</t>
  </si>
  <si>
    <t>根据合同签订的结算标准核算（含薪资、管理费、保险等）；对接各用工单位、各地州分公司业务。</t>
  </si>
  <si>
    <t>持有中级以上劳动关系协调员、企业人力资源管理师职业资格证优先</t>
  </si>
  <si>
    <t>6万元/年</t>
  </si>
  <si>
    <t>文山分公司负责人</t>
  </si>
  <si>
    <t>负责分公司业务开展及管理工作</t>
  </si>
  <si>
    <t>10年以上工作经历、所在州市5年以上人力资源行业管理工作经验；</t>
  </si>
  <si>
    <t>9.6-10万元/年</t>
  </si>
  <si>
    <t>文山州</t>
  </si>
  <si>
    <t>版纳分公司负责人</t>
  </si>
  <si>
    <t>西双版纳傣族自治州</t>
  </si>
  <si>
    <t>楚雄分公司业务员</t>
  </si>
  <si>
    <t>负责分公司业务拓展</t>
  </si>
  <si>
    <t>持有中级企业人力资源师、文秘等证书</t>
  </si>
  <si>
    <t>所在州市5年以上人力资源行业工作经验</t>
  </si>
  <si>
    <t>4.8-5万元/年</t>
  </si>
  <si>
    <t>楚雄州</t>
  </si>
  <si>
    <t>迪庆分公司负责人</t>
  </si>
  <si>
    <t>迪庆州</t>
  </si>
  <si>
    <t>怒江分公司负责人</t>
  </si>
  <si>
    <t>怒江州</t>
  </si>
  <si>
    <t>怒江分公司业务员</t>
  </si>
  <si>
    <t>所在州市3年以上人力资源行业工作经验</t>
  </si>
  <si>
    <t>云南力源劳动事务服务有限公司</t>
  </si>
  <si>
    <t>业务服务部社保关系岗</t>
  </si>
  <si>
    <t>1、依据劳动关系确定的增减人员统计表，制作社保增减业务报表，按业务期完成去线上网厅或线下社保局参停业务；2、整理参停所需材料报送社保局；3、核对参保情况，整理业务台账；4、拷回业务核定数据，制作费用明细拆分表；</t>
  </si>
  <si>
    <t>人力资源、法律、行政管理等相关专业</t>
  </si>
  <si>
    <t>人力资源相关资格证书（劳动关系协调员、企业人力资源管理师等证书）</t>
  </si>
  <si>
    <t>6-14万元/年</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</si>
</sst>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9">
    <font>
      <sz val="12"/>
      <color theme="1"/>
      <name val="等线"/>
      <charset val="134"/>
      <scheme val="minor"/>
    </font>
    <font>
      <sz val="24"/>
      <color rgb="FF000000"/>
      <name val="宋体"/>
      <charset val="134"/>
    </font>
    <font>
      <b/>
      <sz val="18"/>
      <color rgb="FF000000"/>
      <name val="宋体"/>
      <charset val="134"/>
    </font>
    <font>
      <sz val="18"/>
      <color rgb="FF000000"/>
      <name val="宋体"/>
      <charset val="134"/>
    </font>
    <font>
      <sz val="26"/>
      <color rgb="FF000000"/>
      <name val="方正小标宋简体"/>
      <charset val="134"/>
    </font>
    <font>
      <sz val="18"/>
      <color rgb="FFFF0000"/>
      <name val="宋体"/>
      <charset val="134"/>
    </font>
    <font>
      <sz val="18"/>
      <color rgb="FF000000"/>
      <name val="方正小标宋简体"/>
      <charset val="134"/>
    </font>
    <font>
      <sz val="28"/>
      <color rgb="FF000000"/>
      <name val="方正小标宋简体"/>
      <charset val="134"/>
    </font>
    <font>
      <sz val="18"/>
      <color theme="1"/>
      <name val="等线"/>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0"/>
      <color theme="10"/>
      <name val="等线"/>
      <charset val="134"/>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42">
    <fill>
      <patternFill patternType="none"/>
    </fill>
    <fill>
      <patternFill patternType="gray125"/>
    </fill>
    <fill>
      <patternFill patternType="solid">
        <fgColor rgb="FFD9E2F3"/>
        <bgColor indexed="64"/>
      </patternFill>
    </fill>
    <fill>
      <patternFill patternType="solid">
        <fgColor rgb="FFFEF2CC"/>
        <bgColor indexed="64"/>
      </patternFill>
    </fill>
    <fill>
      <patternFill patternType="solid">
        <fgColor rgb="FFFFFF00"/>
        <bgColor indexed="64"/>
      </patternFill>
    </fill>
    <fill>
      <patternFill patternType="solid">
        <fgColor rgb="FFDEEAF6"/>
        <bgColor indexed="64"/>
      </patternFill>
    </fill>
    <fill>
      <patternFill patternType="solid">
        <fgColor rgb="FFE2EFD9"/>
        <bgColor indexed="64"/>
      </patternFill>
    </fill>
    <fill>
      <patternFill patternType="solid">
        <fgColor rgb="FFFBE4D5"/>
        <bgColor indexed="64"/>
      </patternFill>
    </fill>
    <fill>
      <patternFill patternType="solid">
        <fgColor rgb="FFE4E5EA"/>
        <bgColor indexed="64"/>
      </patternFill>
    </fill>
    <fill>
      <patternFill patternType="solid">
        <fgColor rgb="FFFFE599"/>
        <bgColor indexed="64"/>
      </patternFill>
    </fill>
    <fill>
      <patternFill patternType="solid">
        <fgColor rgb="FFBDD6EE"/>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rgb="FF000000"/>
      </left>
      <right style="thin">
        <color rgb="FF000000"/>
      </right>
      <top style="thin">
        <color rgb="FF000000"/>
      </top>
      <bottom style="thin">
        <color rgb="FF000000"/>
      </bottom>
      <diagonal/>
    </border>
    <border diagonalUp="1">
      <left style="thin">
        <color rgb="FF000000"/>
      </left>
      <right style="thin">
        <color rgb="FF000000"/>
      </right>
      <top style="thin">
        <color rgb="FF000000"/>
      </top>
      <bottom style="thin">
        <color rgb="FF000000"/>
      </bottom>
      <diagonal style="thin">
        <color rgb="FFFFFFFF"/>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9" fillId="0" borderId="0" applyFont="0" applyFill="0" applyBorder="0" applyAlignment="0" applyProtection="0">
      <alignment vertical="center"/>
    </xf>
    <xf numFmtId="0" fontId="10" fillId="11" borderId="0" applyNumberFormat="0" applyBorder="0" applyAlignment="0" applyProtection="0">
      <alignment vertical="center"/>
    </xf>
    <xf numFmtId="0" fontId="11" fillId="12" borderId="6"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13" borderId="0" applyNumberFormat="0" applyBorder="0" applyAlignment="0" applyProtection="0">
      <alignment vertical="center"/>
    </xf>
    <xf numFmtId="0" fontId="12" fillId="14" borderId="0" applyNumberFormat="0" applyBorder="0" applyAlignment="0" applyProtection="0">
      <alignment vertical="center"/>
    </xf>
    <xf numFmtId="43" fontId="9" fillId="0" borderId="0" applyFont="0" applyFill="0" applyBorder="0" applyAlignment="0" applyProtection="0">
      <alignment vertical="center"/>
    </xf>
    <xf numFmtId="0" fontId="13" fillId="15" borderId="0" applyNumberFormat="0" applyBorder="0" applyAlignment="0" applyProtection="0">
      <alignment vertical="center"/>
    </xf>
    <xf numFmtId="0" fontId="14" fillId="0" borderId="0" applyNumberFormat="0" applyFill="0" applyBorder="0" applyAlignment="0" applyProtection="0">
      <alignment vertical="center"/>
    </xf>
    <xf numFmtId="9" fontId="9" fillId="0" borderId="0" applyFont="0" applyFill="0" applyBorder="0" applyAlignment="0" applyProtection="0">
      <alignment vertical="center"/>
    </xf>
    <xf numFmtId="0" fontId="15" fillId="0" borderId="0" applyNumberFormat="0" applyFill="0" applyBorder="0" applyAlignment="0" applyProtection="0">
      <alignment vertical="center"/>
    </xf>
    <xf numFmtId="0" fontId="9" fillId="16" borderId="7" applyNumberFormat="0" applyFont="0" applyAlignment="0" applyProtection="0">
      <alignment vertical="center"/>
    </xf>
    <xf numFmtId="0" fontId="13" fillId="17"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0" borderId="8" applyNumberFormat="0" applyFill="0" applyAlignment="0" applyProtection="0">
      <alignment vertical="center"/>
    </xf>
    <xf numFmtId="0" fontId="13" fillId="18" borderId="0" applyNumberFormat="0" applyBorder="0" applyAlignment="0" applyProtection="0">
      <alignment vertical="center"/>
    </xf>
    <xf numFmtId="0" fontId="16" fillId="0" borderId="9" applyNumberFormat="0" applyFill="0" applyAlignment="0" applyProtection="0">
      <alignment vertical="center"/>
    </xf>
    <xf numFmtId="0" fontId="13" fillId="19" borderId="0" applyNumberFormat="0" applyBorder="0" applyAlignment="0" applyProtection="0">
      <alignment vertical="center"/>
    </xf>
    <xf numFmtId="0" fontId="22" fillId="20" borderId="10" applyNumberFormat="0" applyAlignment="0" applyProtection="0">
      <alignment vertical="center"/>
    </xf>
    <xf numFmtId="0" fontId="23" fillId="20" borderId="6" applyNumberFormat="0" applyAlignment="0" applyProtection="0">
      <alignment vertical="center"/>
    </xf>
    <xf numFmtId="0" fontId="24" fillId="21" borderId="11" applyNumberFormat="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25" fillId="0" borderId="12" applyNumberFormat="0" applyFill="0" applyAlignment="0" applyProtection="0">
      <alignment vertical="center"/>
    </xf>
    <xf numFmtId="0" fontId="26" fillId="0" borderId="13" applyNumberFormat="0" applyFill="0" applyAlignment="0" applyProtection="0">
      <alignment vertical="center"/>
    </xf>
    <xf numFmtId="0" fontId="27" fillId="24" borderId="0" applyNumberFormat="0" applyBorder="0" applyAlignment="0" applyProtection="0">
      <alignment vertical="center"/>
    </xf>
    <xf numFmtId="0" fontId="28"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xf numFmtId="0" fontId="13" fillId="33" borderId="0" applyNumberFormat="0" applyBorder="0" applyAlignment="0" applyProtection="0">
      <alignment vertical="center"/>
    </xf>
    <xf numFmtId="0" fontId="10" fillId="34" borderId="0" applyNumberFormat="0" applyBorder="0" applyAlignment="0" applyProtection="0">
      <alignment vertical="center"/>
    </xf>
    <xf numFmtId="0" fontId="10" fillId="35" borderId="0" applyNumberFormat="0" applyBorder="0" applyAlignment="0" applyProtection="0">
      <alignment vertical="center"/>
    </xf>
    <xf numFmtId="0" fontId="13" fillId="36" borderId="0" applyNumberFormat="0" applyBorder="0" applyAlignment="0" applyProtection="0">
      <alignment vertical="center"/>
    </xf>
    <xf numFmtId="0" fontId="10" fillId="37" borderId="0" applyNumberFormat="0" applyBorder="0" applyAlignment="0" applyProtection="0">
      <alignment vertical="center"/>
    </xf>
    <xf numFmtId="0" fontId="13" fillId="38" borderId="0" applyNumberFormat="0" applyBorder="0" applyAlignment="0" applyProtection="0">
      <alignment vertical="center"/>
    </xf>
    <xf numFmtId="0" fontId="13" fillId="39" borderId="0" applyNumberFormat="0" applyBorder="0" applyAlignment="0" applyProtection="0">
      <alignment vertical="center"/>
    </xf>
    <xf numFmtId="0" fontId="10" fillId="40" borderId="0" applyNumberFormat="0" applyBorder="0" applyAlignment="0" applyProtection="0">
      <alignment vertical="center"/>
    </xf>
    <xf numFmtId="0" fontId="13" fillId="41" borderId="0" applyNumberFormat="0" applyBorder="0" applyAlignment="0" applyProtection="0">
      <alignment vertical="center"/>
    </xf>
  </cellStyleXfs>
  <cellXfs count="75">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3" fillId="0" borderId="0" xfId="0" applyFont="1" applyAlignment="1">
      <alignment horizontal="center" vertical="center"/>
    </xf>
    <xf numFmtId="49" fontId="3" fillId="0" borderId="0" xfId="0" applyNumberFormat="1" applyFont="1" applyAlignment="1">
      <alignment horizontal="center" vertical="center" wrapText="1"/>
    </xf>
    <xf numFmtId="10" fontId="3" fillId="0" borderId="0" xfId="0" applyNumberFormat="1" applyFont="1" applyAlignment="1">
      <alignment horizontal="center" vertical="center"/>
    </xf>
    <xf numFmtId="176" fontId="3" fillId="0" borderId="0" xfId="0" applyNumberFormat="1"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left" vertical="center"/>
    </xf>
    <xf numFmtId="0" fontId="1" fillId="0" borderId="1" xfId="0" applyFont="1" applyBorder="1" applyAlignment="1" applyProtection="1">
      <alignment horizontal="center" vertical="center"/>
    </xf>
    <xf numFmtId="49" fontId="4" fillId="0" borderId="1" xfId="0" applyNumberFormat="1" applyFont="1" applyBorder="1" applyAlignment="1" applyProtection="1">
      <alignment horizontal="center" vertical="center" wrapText="1"/>
    </xf>
    <xf numFmtId="10" fontId="4" fillId="0" borderId="1" xfId="0" applyNumberFormat="1" applyFont="1" applyBorder="1" applyAlignment="1" applyProtection="1">
      <alignment horizontal="center" vertical="center"/>
    </xf>
    <xf numFmtId="176" fontId="4" fillId="0" borderId="1" xfId="0" applyNumberFormat="1" applyFont="1" applyBorder="1" applyAlignment="1" applyProtection="1">
      <alignment horizontal="center" vertical="center"/>
    </xf>
    <xf numFmtId="0" fontId="2" fillId="2" borderId="1" xfId="0" applyFont="1" applyFill="1" applyBorder="1" applyAlignment="1" applyProtection="1">
      <alignment horizontal="center" vertical="center" wrapText="1"/>
    </xf>
    <xf numFmtId="49" fontId="2" fillId="2" borderId="1" xfId="0" applyNumberFormat="1" applyFont="1" applyFill="1" applyBorder="1" applyAlignment="1" applyProtection="1">
      <alignment horizontal="center" vertical="center" wrapText="1"/>
    </xf>
    <xf numFmtId="10" fontId="2" fillId="3" borderId="1" xfId="0" applyNumberFormat="1"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176" fontId="2" fillId="3" borderId="1" xfId="0" applyNumberFormat="1"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xf>
    <xf numFmtId="10" fontId="3" fillId="4" borderId="1" xfId="0" applyNumberFormat="1" applyFont="1" applyFill="1" applyBorder="1" applyAlignment="1" applyProtection="1">
      <alignment horizontal="center" vertical="center" wrapText="1"/>
    </xf>
    <xf numFmtId="10" fontId="3" fillId="0" borderId="1" xfId="0" applyNumberFormat="1" applyFont="1" applyBorder="1" applyAlignment="1" applyProtection="1">
      <alignment horizontal="center" vertical="center" wrapText="1"/>
    </xf>
    <xf numFmtId="176" fontId="3" fillId="0" borderId="1" xfId="0" applyNumberFormat="1" applyFont="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176" fontId="3" fillId="0" borderId="1" xfId="0" applyNumberFormat="1" applyFont="1" applyBorder="1" applyAlignment="1" applyProtection="1">
      <alignment horizontal="left" vertical="center" wrapText="1"/>
    </xf>
    <xf numFmtId="176" fontId="3" fillId="0" borderId="1" xfId="0" applyNumberFormat="1" applyFont="1" applyBorder="1" applyAlignment="1" applyProtection="1">
      <alignment horizontal="center" vertical="center"/>
    </xf>
    <xf numFmtId="0" fontId="3" fillId="5" borderId="1" xfId="0" applyFont="1" applyFill="1" applyBorder="1" applyAlignment="1" applyProtection="1">
      <alignment horizontal="center" vertical="center" wrapText="1"/>
    </xf>
    <xf numFmtId="10" fontId="3" fillId="0" borderId="1" xfId="0" applyNumberFormat="1" applyFont="1" applyBorder="1" applyAlignment="1" applyProtection="1">
      <alignment horizontal="center" vertical="center"/>
    </xf>
    <xf numFmtId="0" fontId="3" fillId="6" borderId="1" xfId="0" applyFont="1" applyFill="1" applyBorder="1" applyAlignment="1" applyProtection="1">
      <alignment horizontal="center" vertical="center" wrapText="1"/>
    </xf>
    <xf numFmtId="0" fontId="3" fillId="7" borderId="1" xfId="0" applyFont="1" applyFill="1" applyBorder="1" applyAlignment="1" applyProtection="1">
      <alignment horizontal="center" vertical="center" wrapText="1"/>
    </xf>
    <xf numFmtId="49" fontId="3" fillId="5" borderId="1" xfId="0" applyNumberFormat="1" applyFont="1" applyFill="1" applyBorder="1" applyAlignment="1" applyProtection="1">
      <alignment horizontal="center" vertical="center" wrapText="1"/>
    </xf>
    <xf numFmtId="10" fontId="3" fillId="4" borderId="1" xfId="0" applyNumberFormat="1" applyFont="1" applyFill="1" applyBorder="1" applyAlignment="1" applyProtection="1">
      <alignment horizontal="center" vertical="center"/>
    </xf>
    <xf numFmtId="0" fontId="4" fillId="0" borderId="1" xfId="0" applyFont="1" applyBorder="1" applyAlignment="1" applyProtection="1">
      <alignment horizontal="center" vertical="center" wrapText="1"/>
    </xf>
    <xf numFmtId="0" fontId="4" fillId="0" borderId="1" xfId="0" applyFont="1" applyBorder="1" applyAlignment="1" applyProtection="1">
      <alignment horizontal="center" vertical="center"/>
    </xf>
    <xf numFmtId="0" fontId="4" fillId="0" borderId="1" xfId="0" applyFont="1" applyBorder="1" applyAlignment="1" applyProtection="1">
      <alignment horizontal="left" vertical="center"/>
    </xf>
    <xf numFmtId="0" fontId="2" fillId="8" borderId="1" xfId="0" applyFont="1" applyFill="1" applyBorder="1" applyAlignment="1" applyProtection="1">
      <alignment horizontal="center" vertical="center" wrapText="1"/>
    </xf>
    <xf numFmtId="0" fontId="3" fillId="0" borderId="1" xfId="0" applyFont="1" applyBorder="1" applyAlignment="1" applyProtection="1">
      <alignment horizontal="left" vertical="center"/>
    </xf>
    <xf numFmtId="0" fontId="3" fillId="0" borderId="1" xfId="0" applyFont="1" applyBorder="1" applyAlignment="1" applyProtection="1">
      <alignment horizontal="left" vertical="center" wrapText="1"/>
    </xf>
    <xf numFmtId="0" fontId="3" fillId="0" borderId="1" xfId="0" applyFont="1" applyBorder="1" applyAlignment="1" applyProtection="1">
      <alignment vertical="center" wrapText="1"/>
    </xf>
    <xf numFmtId="0" fontId="5" fillId="0" borderId="1" xfId="0" applyFont="1" applyBorder="1" applyAlignment="1" applyProtection="1">
      <alignment horizontal="center" vertical="center" wrapText="1"/>
    </xf>
    <xf numFmtId="0" fontId="5" fillId="0" borderId="1" xfId="0" applyFont="1" applyBorder="1" applyAlignment="1" applyProtection="1">
      <alignment horizontal="center" vertical="center"/>
    </xf>
    <xf numFmtId="0" fontId="3" fillId="0" borderId="1" xfId="0" applyFont="1" applyBorder="1" applyAlignment="1" applyProtection="1">
      <alignment horizontal="justify" vertical="center" wrapText="1"/>
    </xf>
    <xf numFmtId="0" fontId="3" fillId="0" borderId="1" xfId="0" applyFont="1" applyBorder="1" applyProtection="1">
      <alignment vertical="center"/>
    </xf>
    <xf numFmtId="49" fontId="3" fillId="3" borderId="1" xfId="0" applyNumberFormat="1" applyFont="1" applyFill="1" applyBorder="1" applyAlignment="1" applyProtection="1">
      <alignment horizontal="center" vertical="center" wrapText="1"/>
    </xf>
    <xf numFmtId="49" fontId="3" fillId="6" borderId="1" xfId="0" applyNumberFormat="1" applyFont="1" applyFill="1" applyBorder="1" applyAlignment="1" applyProtection="1">
      <alignment horizontal="center" vertical="center" wrapText="1"/>
    </xf>
    <xf numFmtId="0" fontId="3" fillId="0" borderId="1" xfId="0" applyFont="1" applyBorder="1" applyAlignment="1" applyProtection="1">
      <alignment horizontal="left" vertical="top" wrapText="1"/>
    </xf>
    <xf numFmtId="0" fontId="6" fillId="0" borderId="0" xfId="0" applyFont="1" applyAlignment="1">
      <alignment horizontal="center" vertical="center"/>
    </xf>
    <xf numFmtId="0" fontId="3" fillId="0" borderId="0" xfId="0" applyFont="1" applyFill="1" applyAlignment="1">
      <alignment horizontal="center" vertical="center"/>
    </xf>
    <xf numFmtId="176" fontId="3"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0" fontId="6" fillId="9" borderId="1" xfId="0" applyFont="1" applyFill="1" applyBorder="1" applyAlignment="1" applyProtection="1">
      <alignment horizontal="center" vertical="center" wrapText="1"/>
    </xf>
    <xf numFmtId="49" fontId="6" fillId="9" borderId="1" xfId="0" applyNumberFormat="1" applyFont="1" applyFill="1" applyBorder="1" applyAlignment="1" applyProtection="1">
      <alignment horizontal="center" vertical="center" wrapText="1"/>
    </xf>
    <xf numFmtId="0" fontId="6" fillId="10" borderId="1" xfId="0" applyFont="1" applyFill="1" applyBorder="1" applyAlignment="1" applyProtection="1">
      <alignment horizontal="center" vertical="center" wrapText="1"/>
    </xf>
    <xf numFmtId="176" fontId="6" fillId="10"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176" fontId="3" fillId="0" borderId="1" xfId="0" applyNumberFormat="1" applyFont="1" applyFill="1" applyBorder="1" applyAlignment="1" applyProtection="1">
      <alignment horizontal="center" vertical="center" wrapText="1"/>
    </xf>
    <xf numFmtId="176" fontId="3" fillId="0" borderId="1" xfId="0" applyNumberFormat="1" applyFont="1" applyFill="1" applyBorder="1" applyAlignment="1" applyProtection="1">
      <alignment horizontal="center" vertical="center"/>
    </xf>
    <xf numFmtId="0" fontId="3" fillId="0" borderId="1" xfId="0" applyFont="1" applyFill="1" applyBorder="1" applyAlignment="1" applyProtection="1">
      <alignment horizontal="left" vertical="center" wrapText="1"/>
    </xf>
    <xf numFmtId="49" fontId="3" fillId="0" borderId="1" xfId="0" applyNumberFormat="1"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49" fontId="3" fillId="0" borderId="2" xfId="0" applyNumberFormat="1" applyFont="1" applyFill="1" applyBorder="1" applyAlignment="1" applyProtection="1">
      <alignment horizontal="center" vertical="center" wrapText="1"/>
    </xf>
    <xf numFmtId="176" fontId="3" fillId="0" borderId="2" xfId="0" applyNumberFormat="1" applyFont="1" applyFill="1" applyBorder="1" applyAlignment="1" applyProtection="1">
      <alignment horizontal="center" vertical="center" wrapText="1"/>
    </xf>
    <xf numFmtId="176" fontId="3" fillId="0" borderId="2" xfId="0" applyNumberFormat="1" applyFont="1" applyFill="1" applyBorder="1" applyAlignment="1" applyProtection="1">
      <alignment horizontal="center" vertical="center"/>
    </xf>
    <xf numFmtId="0" fontId="3" fillId="0" borderId="1" xfId="0" applyFont="1" applyFill="1" applyBorder="1" applyAlignment="1" applyProtection="1">
      <alignment vertical="center" wrapText="1"/>
    </xf>
    <xf numFmtId="0" fontId="3" fillId="0" borderId="3" xfId="0" applyFont="1" applyFill="1" applyBorder="1" applyAlignment="1" applyProtection="1">
      <alignment horizontal="center" vertical="center" wrapText="1"/>
    </xf>
    <xf numFmtId="176" fontId="3" fillId="0" borderId="3" xfId="0" applyNumberFormat="1" applyFont="1" applyFill="1" applyBorder="1" applyAlignment="1" applyProtection="1">
      <alignment horizontal="center" vertical="center" wrapText="1"/>
    </xf>
    <xf numFmtId="0" fontId="6" fillId="10" borderId="3" xfId="0" applyFont="1" applyFill="1" applyBorder="1" applyAlignment="1" applyProtection="1">
      <alignment horizontal="center" vertical="center" wrapText="1"/>
    </xf>
    <xf numFmtId="0" fontId="6" fillId="10" borderId="4" xfId="0" applyFont="1" applyFill="1" applyBorder="1" applyAlignment="1" applyProtection="1">
      <alignment horizontal="center" vertical="center" wrapText="1"/>
    </xf>
    <xf numFmtId="0" fontId="6" fillId="10" borderId="5"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xf>
    <xf numFmtId="0" fontId="8"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N58"/>
  <sheetViews>
    <sheetView tabSelected="1" zoomScale="55" zoomScaleNormal="55" workbookViewId="0">
      <pane xSplit="2" ySplit="4" topLeftCell="C5" activePane="bottomRight" state="frozen"/>
      <selection/>
      <selection pane="topRight"/>
      <selection pane="bottomLeft"/>
      <selection pane="bottomRight" activeCell="A1" sqref="$A1:$XFD1048576"/>
    </sheetView>
  </sheetViews>
  <sheetFormatPr defaultColWidth="9.83333333333333" defaultRowHeight="23.3"/>
  <cols>
    <col min="1" max="1" width="13.9545454545455" style="4" customWidth="1"/>
    <col min="2" max="2" width="20.2045454545455" style="5" customWidth="1"/>
    <col min="3" max="3" width="23.8863636363636" style="50" customWidth="1"/>
    <col min="4" max="4" width="8.23484848484848" style="7" customWidth="1"/>
    <col min="5" max="5" width="16.0606060606061" style="4" customWidth="1"/>
    <col min="6" max="6" width="148.060606060606" style="9" customWidth="1"/>
    <col min="7" max="7" width="11.8712121212121" style="8" customWidth="1"/>
    <col min="8" max="8" width="16.3409090909091" style="4" customWidth="1"/>
    <col min="9" max="9" width="18.1515151515152" style="8" customWidth="1"/>
    <col min="10" max="10" width="24.5757575757576" style="4" customWidth="1"/>
    <col min="11" max="11" width="14.8030303030303" style="8" customWidth="1"/>
    <col min="12" max="12" width="100.424242424242" style="4" customWidth="1"/>
    <col min="13" max="13" width="16.7575757575758" style="8" customWidth="1"/>
    <col min="14" max="14" width="22.1666666666667" style="8" customWidth="1"/>
  </cols>
  <sheetData>
    <row r="1" s="1" customFormat="1" ht="88" customHeight="1" spans="1:14">
      <c r="A1" s="51" t="s">
        <v>0</v>
      </c>
      <c r="B1" s="51"/>
      <c r="C1" s="51"/>
      <c r="D1" s="51"/>
      <c r="E1" s="51"/>
      <c r="F1" s="51"/>
      <c r="G1" s="51"/>
      <c r="H1" s="51"/>
      <c r="I1" s="51"/>
      <c r="J1" s="51"/>
      <c r="K1" s="51"/>
      <c r="L1" s="51"/>
      <c r="M1" s="51"/>
      <c r="N1" s="51"/>
    </row>
    <row r="2" s="48" customFormat="1" ht="42" customHeight="1" spans="1:14">
      <c r="A2" s="52" t="s">
        <v>1</v>
      </c>
      <c r="B2" s="53" t="s">
        <v>2</v>
      </c>
      <c r="C2" s="54" t="s">
        <v>3</v>
      </c>
      <c r="D2" s="54"/>
      <c r="E2" s="54"/>
      <c r="F2" s="54" t="s">
        <v>4</v>
      </c>
      <c r="G2" s="54"/>
      <c r="H2" s="54"/>
      <c r="I2" s="54"/>
      <c r="J2" s="54"/>
      <c r="K2" s="54"/>
      <c r="L2" s="54"/>
      <c r="M2" s="54"/>
      <c r="N2" s="68" t="s">
        <v>5</v>
      </c>
    </row>
    <row r="3" s="48" customFormat="1" ht="42" customHeight="1" spans="1:14">
      <c r="A3" s="52"/>
      <c r="B3" s="53"/>
      <c r="C3" s="54" t="s">
        <v>6</v>
      </c>
      <c r="D3" s="54"/>
      <c r="E3" s="54"/>
      <c r="F3" s="54" t="s">
        <v>7</v>
      </c>
      <c r="G3" s="54" t="s">
        <v>8</v>
      </c>
      <c r="H3" s="54" t="s">
        <v>9</v>
      </c>
      <c r="I3" s="54" t="s">
        <v>10</v>
      </c>
      <c r="J3" s="54" t="s">
        <v>11</v>
      </c>
      <c r="K3" s="54" t="s">
        <v>12</v>
      </c>
      <c r="L3" s="54" t="s">
        <v>13</v>
      </c>
      <c r="M3" s="54" t="s">
        <v>14</v>
      </c>
      <c r="N3" s="69"/>
    </row>
    <row r="4" s="48" customFormat="1" ht="90" customHeight="1" spans="1:14">
      <c r="A4" s="52"/>
      <c r="B4" s="53"/>
      <c r="C4" s="54" t="s">
        <v>15</v>
      </c>
      <c r="D4" s="55" t="s">
        <v>16</v>
      </c>
      <c r="E4" s="54" t="s">
        <v>17</v>
      </c>
      <c r="F4" s="54"/>
      <c r="G4" s="54"/>
      <c r="H4" s="54"/>
      <c r="I4" s="54"/>
      <c r="J4" s="54"/>
      <c r="K4" s="54"/>
      <c r="L4" s="54"/>
      <c r="M4" s="54"/>
      <c r="N4" s="70"/>
    </row>
    <row r="5" s="49" customFormat="1" ht="373" customHeight="1" spans="1:14">
      <c r="A5" s="56" t="s">
        <v>18</v>
      </c>
      <c r="B5" s="56" t="s">
        <v>18</v>
      </c>
      <c r="C5" s="57" t="s">
        <v>19</v>
      </c>
      <c r="D5" s="58">
        <v>1</v>
      </c>
      <c r="E5" s="56" t="s">
        <v>20</v>
      </c>
      <c r="F5" s="59" t="s">
        <v>21</v>
      </c>
      <c r="G5" s="56" t="s">
        <v>22</v>
      </c>
      <c r="H5" s="56" t="s">
        <v>23</v>
      </c>
      <c r="I5" s="56" t="s">
        <v>24</v>
      </c>
      <c r="J5" s="56" t="s">
        <v>25</v>
      </c>
      <c r="K5" s="56" t="s">
        <v>26</v>
      </c>
      <c r="L5" s="59" t="s">
        <v>27</v>
      </c>
      <c r="M5" s="56" t="s">
        <v>28</v>
      </c>
      <c r="N5" s="59" t="s">
        <v>29</v>
      </c>
    </row>
    <row r="6" s="49" customFormat="1" ht="326.55" spans="1:14">
      <c r="A6" s="56"/>
      <c r="B6" s="56" t="s">
        <v>18</v>
      </c>
      <c r="C6" s="57" t="s">
        <v>30</v>
      </c>
      <c r="D6" s="58">
        <v>1</v>
      </c>
      <c r="E6" s="56" t="s">
        <v>20</v>
      </c>
      <c r="F6" s="59" t="s">
        <v>31</v>
      </c>
      <c r="G6" s="56" t="s">
        <v>22</v>
      </c>
      <c r="H6" s="56" t="s">
        <v>32</v>
      </c>
      <c r="I6" s="56" t="s">
        <v>33</v>
      </c>
      <c r="J6" s="56" t="s">
        <v>34</v>
      </c>
      <c r="K6" s="56" t="s">
        <v>35</v>
      </c>
      <c r="L6" s="59" t="s">
        <v>36</v>
      </c>
      <c r="M6" s="56" t="s">
        <v>28</v>
      </c>
      <c r="N6" s="59" t="s">
        <v>29</v>
      </c>
    </row>
    <row r="7" s="49" customFormat="1" ht="191" customHeight="1" spans="1:14">
      <c r="A7" s="56" t="s">
        <v>37</v>
      </c>
      <c r="B7" s="56" t="s">
        <v>37</v>
      </c>
      <c r="C7" s="57" t="s">
        <v>38</v>
      </c>
      <c r="D7" s="58">
        <v>1</v>
      </c>
      <c r="E7" s="56" t="s">
        <v>20</v>
      </c>
      <c r="F7" s="59" t="s">
        <v>39</v>
      </c>
      <c r="G7" s="56" t="s">
        <v>40</v>
      </c>
      <c r="H7" s="56" t="s">
        <v>41</v>
      </c>
      <c r="I7" s="56" t="s">
        <v>42</v>
      </c>
      <c r="J7" s="56" t="s">
        <v>43</v>
      </c>
      <c r="K7" s="56" t="s">
        <v>44</v>
      </c>
      <c r="L7" s="59" t="s">
        <v>45</v>
      </c>
      <c r="M7" s="56" t="s">
        <v>28</v>
      </c>
      <c r="N7" s="59" t="s">
        <v>29</v>
      </c>
    </row>
    <row r="8" s="49" customFormat="1" ht="241" customHeight="1" spans="1:14">
      <c r="A8" s="56" t="s">
        <v>46</v>
      </c>
      <c r="B8" s="60" t="s">
        <v>47</v>
      </c>
      <c r="C8" s="57" t="s">
        <v>48</v>
      </c>
      <c r="D8" s="58">
        <v>1</v>
      </c>
      <c r="E8" s="56" t="s">
        <v>49</v>
      </c>
      <c r="F8" s="59" t="s">
        <v>50</v>
      </c>
      <c r="G8" s="56" t="s">
        <v>51</v>
      </c>
      <c r="H8" s="56" t="s">
        <v>52</v>
      </c>
      <c r="I8" s="56" t="s">
        <v>53</v>
      </c>
      <c r="J8" s="56" t="s">
        <v>54</v>
      </c>
      <c r="K8" s="56" t="s">
        <v>54</v>
      </c>
      <c r="L8" s="56" t="s">
        <v>54</v>
      </c>
      <c r="M8" s="56" t="s">
        <v>55</v>
      </c>
      <c r="N8" s="56"/>
    </row>
    <row r="9" s="49" customFormat="1" ht="294" customHeight="1" spans="1:14">
      <c r="A9" s="56"/>
      <c r="B9" s="60" t="s">
        <v>47</v>
      </c>
      <c r="C9" s="57" t="s">
        <v>56</v>
      </c>
      <c r="D9" s="58">
        <v>1</v>
      </c>
      <c r="E9" s="56" t="s">
        <v>20</v>
      </c>
      <c r="F9" s="59" t="s">
        <v>57</v>
      </c>
      <c r="G9" s="56" t="s">
        <v>51</v>
      </c>
      <c r="H9" s="56" t="s">
        <v>58</v>
      </c>
      <c r="I9" s="56" t="s">
        <v>24</v>
      </c>
      <c r="J9" s="56" t="s">
        <v>54</v>
      </c>
      <c r="K9" s="56" t="s">
        <v>54</v>
      </c>
      <c r="L9" s="56" t="s">
        <v>59</v>
      </c>
      <c r="M9" s="56" t="s">
        <v>55</v>
      </c>
      <c r="N9" s="56" t="s">
        <v>60</v>
      </c>
    </row>
    <row r="10" s="49" customFormat="1" ht="408" customHeight="1" spans="1:14">
      <c r="A10" s="56"/>
      <c r="B10" s="60" t="s">
        <v>47</v>
      </c>
      <c r="C10" s="57" t="s">
        <v>61</v>
      </c>
      <c r="D10" s="58">
        <v>1</v>
      </c>
      <c r="E10" s="56" t="s">
        <v>62</v>
      </c>
      <c r="F10" s="59" t="s">
        <v>63</v>
      </c>
      <c r="G10" s="56" t="s">
        <v>22</v>
      </c>
      <c r="H10" s="56" t="s">
        <v>64</v>
      </c>
      <c r="I10" s="56" t="s">
        <v>24</v>
      </c>
      <c r="J10" s="56" t="s">
        <v>54</v>
      </c>
      <c r="K10" s="56" t="s">
        <v>54</v>
      </c>
      <c r="L10" s="56" t="s">
        <v>59</v>
      </c>
      <c r="M10" s="56" t="s">
        <v>55</v>
      </c>
      <c r="N10" s="56"/>
    </row>
    <row r="11" s="49" customFormat="1" ht="186.6" spans="1:14">
      <c r="A11" s="56"/>
      <c r="B11" s="60" t="s">
        <v>47</v>
      </c>
      <c r="C11" s="57" t="s">
        <v>65</v>
      </c>
      <c r="D11" s="58">
        <v>1</v>
      </c>
      <c r="E11" s="56" t="s">
        <v>49</v>
      </c>
      <c r="F11" s="59" t="s">
        <v>66</v>
      </c>
      <c r="G11" s="56" t="s">
        <v>51</v>
      </c>
      <c r="H11" s="56" t="s">
        <v>67</v>
      </c>
      <c r="I11" s="56" t="s">
        <v>54</v>
      </c>
      <c r="J11" s="56" t="s">
        <v>54</v>
      </c>
      <c r="K11" s="56" t="s">
        <v>54</v>
      </c>
      <c r="L11" s="56" t="s">
        <v>54</v>
      </c>
      <c r="M11" s="56" t="s">
        <v>55</v>
      </c>
      <c r="N11" s="56"/>
    </row>
    <row r="12" s="49" customFormat="1" ht="186.6" spans="1:14">
      <c r="A12" s="56"/>
      <c r="B12" s="60" t="s">
        <v>47</v>
      </c>
      <c r="C12" s="57" t="s">
        <v>68</v>
      </c>
      <c r="D12" s="58">
        <v>1</v>
      </c>
      <c r="E12" s="56" t="s">
        <v>20</v>
      </c>
      <c r="F12" s="59" t="s">
        <v>69</v>
      </c>
      <c r="G12" s="56" t="s">
        <v>51</v>
      </c>
      <c r="H12" s="56" t="s">
        <v>70</v>
      </c>
      <c r="I12" s="56" t="s">
        <v>54</v>
      </c>
      <c r="J12" s="56" t="s">
        <v>54</v>
      </c>
      <c r="K12" s="56" t="s">
        <v>54</v>
      </c>
      <c r="L12" s="56" t="s">
        <v>54</v>
      </c>
      <c r="M12" s="56" t="s">
        <v>55</v>
      </c>
      <c r="N12" s="56" t="s">
        <v>71</v>
      </c>
    </row>
    <row r="13" s="49" customFormat="1" ht="116.6" spans="1:14">
      <c r="A13" s="56"/>
      <c r="B13" s="60" t="s">
        <v>47</v>
      </c>
      <c r="C13" s="57" t="s">
        <v>72</v>
      </c>
      <c r="D13" s="58">
        <v>1</v>
      </c>
      <c r="E13" s="56" t="s">
        <v>20</v>
      </c>
      <c r="F13" s="59" t="s">
        <v>73</v>
      </c>
      <c r="G13" s="56" t="s">
        <v>51</v>
      </c>
      <c r="H13" s="56" t="s">
        <v>74</v>
      </c>
      <c r="I13" s="56" t="s">
        <v>24</v>
      </c>
      <c r="J13" s="56" t="s">
        <v>54</v>
      </c>
      <c r="K13" s="56" t="s">
        <v>54</v>
      </c>
      <c r="L13" s="56" t="s">
        <v>59</v>
      </c>
      <c r="M13" s="56" t="s">
        <v>55</v>
      </c>
      <c r="N13" s="56" t="s">
        <v>71</v>
      </c>
    </row>
    <row r="14" s="49" customFormat="1" ht="143" customHeight="1" spans="1:14">
      <c r="A14" s="56"/>
      <c r="B14" s="60" t="s">
        <v>47</v>
      </c>
      <c r="C14" s="57" t="s">
        <v>75</v>
      </c>
      <c r="D14" s="58">
        <v>1</v>
      </c>
      <c r="E14" s="56" t="s">
        <v>49</v>
      </c>
      <c r="F14" s="59" t="s">
        <v>76</v>
      </c>
      <c r="G14" s="56" t="s">
        <v>51</v>
      </c>
      <c r="H14" s="56" t="s">
        <v>77</v>
      </c>
      <c r="I14" s="56" t="s">
        <v>54</v>
      </c>
      <c r="J14" s="56" t="s">
        <v>54</v>
      </c>
      <c r="K14" s="56" t="s">
        <v>54</v>
      </c>
      <c r="L14" s="56" t="s">
        <v>54</v>
      </c>
      <c r="M14" s="56" t="s">
        <v>55</v>
      </c>
      <c r="N14" s="56"/>
    </row>
    <row r="15" s="49" customFormat="1" ht="116.6" spans="1:14">
      <c r="A15" s="56"/>
      <c r="B15" s="60" t="s">
        <v>78</v>
      </c>
      <c r="C15" s="57" t="s">
        <v>79</v>
      </c>
      <c r="D15" s="58">
        <v>2</v>
      </c>
      <c r="E15" s="56" t="s">
        <v>49</v>
      </c>
      <c r="F15" s="59" t="s">
        <v>80</v>
      </c>
      <c r="G15" s="56" t="s">
        <v>51</v>
      </c>
      <c r="H15" s="56" t="s">
        <v>74</v>
      </c>
      <c r="I15" s="56" t="s">
        <v>81</v>
      </c>
      <c r="J15" s="56" t="s">
        <v>54</v>
      </c>
      <c r="K15" s="56" t="s">
        <v>54</v>
      </c>
      <c r="L15" s="56" t="s">
        <v>54</v>
      </c>
      <c r="M15" s="56" t="s">
        <v>28</v>
      </c>
      <c r="N15" s="56"/>
    </row>
    <row r="16" s="49" customFormat="1" ht="189" customHeight="1" spans="1:14">
      <c r="A16" s="56"/>
      <c r="B16" s="60" t="s">
        <v>78</v>
      </c>
      <c r="C16" s="57" t="s">
        <v>82</v>
      </c>
      <c r="D16" s="58">
        <v>2</v>
      </c>
      <c r="E16" s="56" t="s">
        <v>49</v>
      </c>
      <c r="F16" s="59" t="s">
        <v>83</v>
      </c>
      <c r="G16" s="56" t="s">
        <v>84</v>
      </c>
      <c r="H16" s="56" t="s">
        <v>85</v>
      </c>
      <c r="I16" s="56" t="s">
        <v>86</v>
      </c>
      <c r="J16" s="56" t="s">
        <v>54</v>
      </c>
      <c r="K16" s="56" t="s">
        <v>54</v>
      </c>
      <c r="L16" s="56" t="s">
        <v>54</v>
      </c>
      <c r="M16" s="56" t="s">
        <v>28</v>
      </c>
      <c r="N16" s="56"/>
    </row>
    <row r="17" s="49" customFormat="1" ht="69.95" spans="1:14">
      <c r="A17" s="56" t="s">
        <v>87</v>
      </c>
      <c r="B17" s="60" t="s">
        <v>87</v>
      </c>
      <c r="C17" s="57" t="s">
        <v>88</v>
      </c>
      <c r="D17" s="58">
        <v>2</v>
      </c>
      <c r="E17" s="56" t="s">
        <v>49</v>
      </c>
      <c r="F17" s="59" t="s">
        <v>89</v>
      </c>
      <c r="G17" s="56" t="s">
        <v>40</v>
      </c>
      <c r="H17" s="56" t="s">
        <v>90</v>
      </c>
      <c r="I17" s="56" t="s">
        <v>24</v>
      </c>
      <c r="J17" s="71" t="s">
        <v>91</v>
      </c>
      <c r="K17" s="56" t="s">
        <v>91</v>
      </c>
      <c r="L17" s="71" t="s">
        <v>91</v>
      </c>
      <c r="M17" s="71" t="s">
        <v>92</v>
      </c>
      <c r="N17" s="56"/>
    </row>
    <row r="18" s="49" customFormat="1" ht="69.95" spans="1:14">
      <c r="A18" s="56"/>
      <c r="B18" s="60" t="s">
        <v>87</v>
      </c>
      <c r="C18" s="57" t="s">
        <v>93</v>
      </c>
      <c r="D18" s="58">
        <v>2</v>
      </c>
      <c r="E18" s="56" t="s">
        <v>49</v>
      </c>
      <c r="F18" s="59" t="s">
        <v>94</v>
      </c>
      <c r="G18" s="56" t="s">
        <v>40</v>
      </c>
      <c r="H18" s="56" t="s">
        <v>90</v>
      </c>
      <c r="I18" s="56" t="s">
        <v>95</v>
      </c>
      <c r="J18" s="71" t="s">
        <v>91</v>
      </c>
      <c r="K18" s="56" t="s">
        <v>91</v>
      </c>
      <c r="L18" s="71" t="s">
        <v>91</v>
      </c>
      <c r="M18" s="71" t="s">
        <v>92</v>
      </c>
      <c r="N18" s="56"/>
    </row>
    <row r="19" s="49" customFormat="1" ht="139.95" spans="1:14">
      <c r="A19" s="56"/>
      <c r="B19" s="60" t="s">
        <v>96</v>
      </c>
      <c r="C19" s="57" t="s">
        <v>97</v>
      </c>
      <c r="D19" s="57">
        <v>1</v>
      </c>
      <c r="E19" s="56" t="s">
        <v>20</v>
      </c>
      <c r="F19" s="59" t="s">
        <v>98</v>
      </c>
      <c r="G19" s="56" t="s">
        <v>22</v>
      </c>
      <c r="H19" s="56" t="s">
        <v>99</v>
      </c>
      <c r="I19" s="56" t="s">
        <v>100</v>
      </c>
      <c r="J19" s="56" t="s">
        <v>91</v>
      </c>
      <c r="K19" s="56" t="s">
        <v>101</v>
      </c>
      <c r="L19" s="56" t="s">
        <v>102</v>
      </c>
      <c r="M19" s="56" t="s">
        <v>103</v>
      </c>
      <c r="N19" s="59" t="s">
        <v>29</v>
      </c>
    </row>
    <row r="20" s="49" customFormat="1" ht="171" customHeight="1" spans="1:14">
      <c r="A20" s="56"/>
      <c r="B20" s="60" t="s">
        <v>104</v>
      </c>
      <c r="C20" s="57" t="s">
        <v>105</v>
      </c>
      <c r="D20" s="57">
        <v>5</v>
      </c>
      <c r="E20" s="56" t="s">
        <v>49</v>
      </c>
      <c r="F20" s="59" t="s">
        <v>106</v>
      </c>
      <c r="G20" s="56" t="s">
        <v>51</v>
      </c>
      <c r="H20" s="56" t="s">
        <v>107</v>
      </c>
      <c r="I20" s="56" t="s">
        <v>95</v>
      </c>
      <c r="J20" s="56" t="s">
        <v>91</v>
      </c>
      <c r="K20" s="56" t="s">
        <v>91</v>
      </c>
      <c r="L20" s="56" t="s">
        <v>108</v>
      </c>
      <c r="M20" s="56" t="s">
        <v>109</v>
      </c>
      <c r="N20" s="56"/>
    </row>
    <row r="21" s="49" customFormat="1" ht="292" customHeight="1" spans="1:14">
      <c r="A21" s="56"/>
      <c r="B21" s="60" t="s">
        <v>104</v>
      </c>
      <c r="C21" s="57" t="s">
        <v>110</v>
      </c>
      <c r="D21" s="57">
        <v>2</v>
      </c>
      <c r="E21" s="56" t="s">
        <v>20</v>
      </c>
      <c r="F21" s="59" t="s">
        <v>111</v>
      </c>
      <c r="G21" s="56" t="s">
        <v>84</v>
      </c>
      <c r="H21" s="56" t="s">
        <v>112</v>
      </c>
      <c r="I21" s="56" t="s">
        <v>100</v>
      </c>
      <c r="J21" s="56" t="s">
        <v>113</v>
      </c>
      <c r="K21" s="56" t="s">
        <v>91</v>
      </c>
      <c r="L21" s="56" t="s">
        <v>102</v>
      </c>
      <c r="M21" s="56" t="s">
        <v>109</v>
      </c>
      <c r="N21" s="59" t="s">
        <v>114</v>
      </c>
    </row>
    <row r="22" s="49" customFormat="1" ht="116.6" spans="1:14">
      <c r="A22" s="61" t="s">
        <v>115</v>
      </c>
      <c r="B22" s="62" t="s">
        <v>116</v>
      </c>
      <c r="C22" s="63" t="s">
        <v>117</v>
      </c>
      <c r="D22" s="64">
        <v>2</v>
      </c>
      <c r="E22" s="56" t="s">
        <v>20</v>
      </c>
      <c r="F22" s="59" t="s">
        <v>118</v>
      </c>
      <c r="G22" s="56" t="s">
        <v>51</v>
      </c>
      <c r="H22" s="56" t="s">
        <v>32</v>
      </c>
      <c r="I22" s="56" t="s">
        <v>100</v>
      </c>
      <c r="J22" s="56" t="s">
        <v>54</v>
      </c>
      <c r="K22" s="56" t="s">
        <v>54</v>
      </c>
      <c r="L22" s="56" t="s">
        <v>119</v>
      </c>
      <c r="M22" s="56" t="s">
        <v>120</v>
      </c>
      <c r="N22" s="59" t="s">
        <v>60</v>
      </c>
    </row>
    <row r="23" s="49" customFormat="1" ht="159" customHeight="1" spans="1:14">
      <c r="A23" s="61"/>
      <c r="B23" s="62" t="s">
        <v>116</v>
      </c>
      <c r="C23" s="63" t="s">
        <v>121</v>
      </c>
      <c r="D23" s="64">
        <v>1</v>
      </c>
      <c r="E23" s="56" t="s">
        <v>20</v>
      </c>
      <c r="F23" s="59" t="s">
        <v>122</v>
      </c>
      <c r="G23" s="56" t="s">
        <v>51</v>
      </c>
      <c r="H23" s="56" t="s">
        <v>123</v>
      </c>
      <c r="I23" s="56" t="s">
        <v>124</v>
      </c>
      <c r="J23" s="56" t="s">
        <v>125</v>
      </c>
      <c r="K23" s="56" t="s">
        <v>126</v>
      </c>
      <c r="L23" s="56" t="s">
        <v>126</v>
      </c>
      <c r="M23" s="56" t="s">
        <v>120</v>
      </c>
      <c r="N23" s="59" t="s">
        <v>60</v>
      </c>
    </row>
    <row r="24" s="49" customFormat="1" ht="116.6" spans="1:14">
      <c r="A24" s="61"/>
      <c r="B24" s="62" t="s">
        <v>116</v>
      </c>
      <c r="C24" s="63" t="s">
        <v>127</v>
      </c>
      <c r="D24" s="64">
        <v>1</v>
      </c>
      <c r="E24" s="56" t="s">
        <v>20</v>
      </c>
      <c r="F24" s="59" t="s">
        <v>128</v>
      </c>
      <c r="G24" s="56" t="s">
        <v>51</v>
      </c>
      <c r="H24" s="56" t="s">
        <v>129</v>
      </c>
      <c r="I24" s="56" t="s">
        <v>33</v>
      </c>
      <c r="J24" s="56" t="s">
        <v>130</v>
      </c>
      <c r="K24" s="56" t="s">
        <v>131</v>
      </c>
      <c r="L24" s="56" t="s">
        <v>132</v>
      </c>
      <c r="M24" s="56" t="s">
        <v>120</v>
      </c>
      <c r="N24" s="59" t="s">
        <v>60</v>
      </c>
    </row>
    <row r="25" s="49" customFormat="1" ht="116.6" spans="1:14">
      <c r="A25" s="61"/>
      <c r="B25" s="62" t="s">
        <v>116</v>
      </c>
      <c r="C25" s="63" t="s">
        <v>133</v>
      </c>
      <c r="D25" s="64">
        <v>1</v>
      </c>
      <c r="E25" s="56" t="s">
        <v>20</v>
      </c>
      <c r="F25" s="59" t="s">
        <v>134</v>
      </c>
      <c r="G25" s="56" t="s">
        <v>51</v>
      </c>
      <c r="H25" s="56" t="s">
        <v>135</v>
      </c>
      <c r="I25" s="56" t="s">
        <v>33</v>
      </c>
      <c r="J25" s="56" t="s">
        <v>130</v>
      </c>
      <c r="K25" s="56" t="s">
        <v>131</v>
      </c>
      <c r="L25" s="56" t="s">
        <v>136</v>
      </c>
      <c r="M25" s="56" t="s">
        <v>120</v>
      </c>
      <c r="N25" s="59" t="s">
        <v>60</v>
      </c>
    </row>
    <row r="26" s="49" customFormat="1" ht="163.25" spans="1:14">
      <c r="A26" s="61"/>
      <c r="B26" s="62" t="s">
        <v>137</v>
      </c>
      <c r="C26" s="63" t="s">
        <v>117</v>
      </c>
      <c r="D26" s="64">
        <v>1</v>
      </c>
      <c r="E26" s="56" t="s">
        <v>20</v>
      </c>
      <c r="F26" s="65" t="s">
        <v>138</v>
      </c>
      <c r="G26" s="56" t="s">
        <v>22</v>
      </c>
      <c r="H26" s="56" t="s">
        <v>139</v>
      </c>
      <c r="I26" s="56" t="s">
        <v>24</v>
      </c>
      <c r="J26" s="56" t="s">
        <v>140</v>
      </c>
      <c r="K26" s="56" t="s">
        <v>141</v>
      </c>
      <c r="L26" s="56" t="s">
        <v>142</v>
      </c>
      <c r="M26" s="56" t="s">
        <v>143</v>
      </c>
      <c r="N26" s="59" t="s">
        <v>144</v>
      </c>
    </row>
    <row r="27" s="49" customFormat="1" ht="289" customHeight="1" spans="1:14">
      <c r="A27" s="62" t="s">
        <v>145</v>
      </c>
      <c r="B27" s="62" t="s">
        <v>146</v>
      </c>
      <c r="C27" s="63" t="s">
        <v>147</v>
      </c>
      <c r="D27" s="64">
        <v>1</v>
      </c>
      <c r="E27" s="56" t="s">
        <v>62</v>
      </c>
      <c r="F27" s="59" t="s">
        <v>148</v>
      </c>
      <c r="G27" s="56" t="s">
        <v>22</v>
      </c>
      <c r="H27" s="56" t="s">
        <v>149</v>
      </c>
      <c r="I27" s="56" t="s">
        <v>150</v>
      </c>
      <c r="J27" s="56"/>
      <c r="K27" s="56"/>
      <c r="L27" s="56" t="s">
        <v>151</v>
      </c>
      <c r="M27" s="56" t="s">
        <v>152</v>
      </c>
      <c r="N27" s="56"/>
    </row>
    <row r="28" s="49" customFormat="1" ht="210" customHeight="1" spans="1:14">
      <c r="A28" s="61" t="s">
        <v>153</v>
      </c>
      <c r="B28" s="62" t="s">
        <v>153</v>
      </c>
      <c r="C28" s="63" t="s">
        <v>154</v>
      </c>
      <c r="D28" s="64">
        <v>1</v>
      </c>
      <c r="E28" s="56" t="s">
        <v>62</v>
      </c>
      <c r="F28" s="59" t="s">
        <v>155</v>
      </c>
      <c r="G28" s="56" t="s">
        <v>22</v>
      </c>
      <c r="H28" s="56" t="s">
        <v>156</v>
      </c>
      <c r="I28" s="56" t="s">
        <v>157</v>
      </c>
      <c r="J28" s="56" t="s">
        <v>158</v>
      </c>
      <c r="K28" s="56" t="s">
        <v>159</v>
      </c>
      <c r="L28" s="56" t="s">
        <v>160</v>
      </c>
      <c r="M28" s="56" t="s">
        <v>161</v>
      </c>
      <c r="N28" s="56"/>
    </row>
    <row r="29" s="49" customFormat="1" ht="165" customHeight="1" spans="1:14">
      <c r="A29" s="61"/>
      <c r="B29" s="62"/>
      <c r="C29" s="63" t="s">
        <v>162</v>
      </c>
      <c r="D29" s="64">
        <v>1</v>
      </c>
      <c r="E29" s="56" t="s">
        <v>62</v>
      </c>
      <c r="F29" s="59" t="s">
        <v>163</v>
      </c>
      <c r="G29" s="56" t="s">
        <v>22</v>
      </c>
      <c r="H29" s="56" t="s">
        <v>164</v>
      </c>
      <c r="I29" s="56" t="s">
        <v>165</v>
      </c>
      <c r="J29" s="56" t="s">
        <v>166</v>
      </c>
      <c r="K29" s="56" t="s">
        <v>167</v>
      </c>
      <c r="L29" s="56" t="s">
        <v>168</v>
      </c>
      <c r="M29" s="56" t="s">
        <v>161</v>
      </c>
      <c r="N29" s="56"/>
    </row>
    <row r="30" s="49" customFormat="1" ht="165" customHeight="1" spans="1:14">
      <c r="A30" s="56" t="s">
        <v>169</v>
      </c>
      <c r="B30" s="56" t="s">
        <v>170</v>
      </c>
      <c r="C30" s="57" t="s">
        <v>171</v>
      </c>
      <c r="D30" s="58">
        <v>1</v>
      </c>
      <c r="E30" s="56" t="s">
        <v>62</v>
      </c>
      <c r="F30" s="59" t="s">
        <v>172</v>
      </c>
      <c r="G30" s="56" t="s">
        <v>22</v>
      </c>
      <c r="H30" s="56" t="s">
        <v>173</v>
      </c>
      <c r="I30" s="56" t="s">
        <v>174</v>
      </c>
      <c r="J30" s="56" t="s">
        <v>175</v>
      </c>
      <c r="K30" s="56" t="s">
        <v>176</v>
      </c>
      <c r="L30" s="56" t="s">
        <v>177</v>
      </c>
      <c r="M30" s="56" t="s">
        <v>178</v>
      </c>
      <c r="N30" s="56"/>
    </row>
    <row r="31" s="49" customFormat="1" ht="326" customHeight="1" spans="1:14">
      <c r="A31" s="56"/>
      <c r="B31" s="56" t="s">
        <v>170</v>
      </c>
      <c r="C31" s="57" t="s">
        <v>179</v>
      </c>
      <c r="D31" s="58">
        <v>1</v>
      </c>
      <c r="E31" s="56" t="s">
        <v>62</v>
      </c>
      <c r="F31" s="59" t="s">
        <v>180</v>
      </c>
      <c r="G31" s="56" t="s">
        <v>22</v>
      </c>
      <c r="H31" s="56" t="s">
        <v>181</v>
      </c>
      <c r="I31" s="56" t="s">
        <v>182</v>
      </c>
      <c r="J31" s="56" t="s">
        <v>183</v>
      </c>
      <c r="K31" s="56" t="s">
        <v>184</v>
      </c>
      <c r="L31" s="56" t="s">
        <v>184</v>
      </c>
      <c r="M31" s="56" t="s">
        <v>178</v>
      </c>
      <c r="N31" s="56"/>
    </row>
    <row r="32" s="49" customFormat="1" ht="278" customHeight="1" spans="1:14">
      <c r="A32" s="56"/>
      <c r="B32" s="56" t="s">
        <v>170</v>
      </c>
      <c r="C32" s="57" t="s">
        <v>185</v>
      </c>
      <c r="D32" s="58">
        <v>1</v>
      </c>
      <c r="E32" s="56" t="s">
        <v>62</v>
      </c>
      <c r="F32" s="59" t="s">
        <v>186</v>
      </c>
      <c r="G32" s="56" t="s">
        <v>22</v>
      </c>
      <c r="H32" s="56" t="s">
        <v>181</v>
      </c>
      <c r="I32" s="56" t="s">
        <v>33</v>
      </c>
      <c r="J32" s="56" t="s">
        <v>183</v>
      </c>
      <c r="K32" s="56" t="s">
        <v>187</v>
      </c>
      <c r="L32" s="56" t="s">
        <v>188</v>
      </c>
      <c r="M32" s="56" t="s">
        <v>178</v>
      </c>
      <c r="N32" s="56" t="s">
        <v>189</v>
      </c>
    </row>
    <row r="33" s="49" customFormat="1" ht="236" customHeight="1" spans="1:14">
      <c r="A33" s="56"/>
      <c r="B33" s="56" t="s">
        <v>170</v>
      </c>
      <c r="C33" s="57" t="s">
        <v>190</v>
      </c>
      <c r="D33" s="58">
        <v>3</v>
      </c>
      <c r="E33" s="56" t="s">
        <v>62</v>
      </c>
      <c r="F33" s="59" t="s">
        <v>191</v>
      </c>
      <c r="G33" s="56" t="s">
        <v>22</v>
      </c>
      <c r="H33" s="56" t="s">
        <v>173</v>
      </c>
      <c r="I33" s="56" t="s">
        <v>33</v>
      </c>
      <c r="J33" s="56" t="s">
        <v>192</v>
      </c>
      <c r="K33" s="56" t="s">
        <v>44</v>
      </c>
      <c r="L33" s="56" t="s">
        <v>44</v>
      </c>
      <c r="M33" s="56" t="s">
        <v>178</v>
      </c>
      <c r="N33" s="72" t="s">
        <v>189</v>
      </c>
    </row>
    <row r="34" s="49" customFormat="1" ht="242" customHeight="1" spans="1:14">
      <c r="A34" s="56"/>
      <c r="B34" s="56" t="s">
        <v>170</v>
      </c>
      <c r="C34" s="57" t="s">
        <v>193</v>
      </c>
      <c r="D34" s="58">
        <v>1</v>
      </c>
      <c r="E34" s="56" t="s">
        <v>49</v>
      </c>
      <c r="F34" s="59" t="s">
        <v>194</v>
      </c>
      <c r="G34" s="56" t="s">
        <v>40</v>
      </c>
      <c r="H34" s="56" t="s">
        <v>195</v>
      </c>
      <c r="I34" s="56" t="s">
        <v>196</v>
      </c>
      <c r="J34" s="56" t="s">
        <v>192</v>
      </c>
      <c r="K34" s="56" t="s">
        <v>54</v>
      </c>
      <c r="L34" s="56" t="s">
        <v>197</v>
      </c>
      <c r="M34" s="56" t="s">
        <v>178</v>
      </c>
      <c r="N34" s="56"/>
    </row>
    <row r="35" s="49" customFormat="1" ht="233.25" spans="1:14">
      <c r="A35" s="56"/>
      <c r="B35" s="56" t="s">
        <v>198</v>
      </c>
      <c r="C35" s="57" t="s">
        <v>199</v>
      </c>
      <c r="D35" s="58">
        <v>1</v>
      </c>
      <c r="E35" s="56" t="s">
        <v>62</v>
      </c>
      <c r="F35" s="59" t="s">
        <v>200</v>
      </c>
      <c r="G35" s="56" t="s">
        <v>22</v>
      </c>
      <c r="H35" s="56" t="s">
        <v>201</v>
      </c>
      <c r="I35" s="56" t="s">
        <v>202</v>
      </c>
      <c r="J35" s="56" t="s">
        <v>203</v>
      </c>
      <c r="K35" s="56" t="s">
        <v>102</v>
      </c>
      <c r="L35" s="59" t="s">
        <v>204</v>
      </c>
      <c r="M35" s="56" t="s">
        <v>28</v>
      </c>
      <c r="N35" s="56"/>
    </row>
    <row r="36" s="49" customFormat="1" ht="141" customHeight="1" spans="1:14">
      <c r="A36" s="56"/>
      <c r="B36" s="56" t="s">
        <v>198</v>
      </c>
      <c r="C36" s="57" t="s">
        <v>205</v>
      </c>
      <c r="D36" s="58">
        <v>1</v>
      </c>
      <c r="E36" s="56" t="s">
        <v>62</v>
      </c>
      <c r="F36" s="59" t="s">
        <v>206</v>
      </c>
      <c r="G36" s="56" t="s">
        <v>22</v>
      </c>
      <c r="H36" s="56" t="s">
        <v>201</v>
      </c>
      <c r="I36" s="56" t="s">
        <v>207</v>
      </c>
      <c r="J36" s="56"/>
      <c r="K36" s="56" t="s">
        <v>102</v>
      </c>
      <c r="L36" s="59" t="s">
        <v>208</v>
      </c>
      <c r="M36" s="56" t="s">
        <v>28</v>
      </c>
      <c r="N36" s="56"/>
    </row>
    <row r="37" s="49" customFormat="1" ht="207" customHeight="1" spans="1:14">
      <c r="A37" s="56"/>
      <c r="B37" s="56" t="s">
        <v>198</v>
      </c>
      <c r="C37" s="57" t="s">
        <v>209</v>
      </c>
      <c r="D37" s="58">
        <v>1</v>
      </c>
      <c r="E37" s="56" t="s">
        <v>62</v>
      </c>
      <c r="F37" s="59" t="s">
        <v>210</v>
      </c>
      <c r="G37" s="56" t="s">
        <v>22</v>
      </c>
      <c r="H37" s="56" t="s">
        <v>201</v>
      </c>
      <c r="I37" s="56" t="s">
        <v>211</v>
      </c>
      <c r="J37" s="56"/>
      <c r="K37" s="56" t="s">
        <v>102</v>
      </c>
      <c r="L37" s="59" t="s">
        <v>212</v>
      </c>
      <c r="M37" s="56" t="s">
        <v>28</v>
      </c>
      <c r="N37" s="56"/>
    </row>
    <row r="38" s="49" customFormat="1" ht="233.25" spans="1:14">
      <c r="A38" s="56"/>
      <c r="B38" s="56" t="s">
        <v>198</v>
      </c>
      <c r="C38" s="57" t="s">
        <v>213</v>
      </c>
      <c r="D38" s="58">
        <v>1</v>
      </c>
      <c r="E38" s="56" t="s">
        <v>62</v>
      </c>
      <c r="F38" s="59" t="s">
        <v>214</v>
      </c>
      <c r="G38" s="56" t="s">
        <v>22</v>
      </c>
      <c r="H38" s="56" t="s">
        <v>215</v>
      </c>
      <c r="I38" s="56" t="s">
        <v>24</v>
      </c>
      <c r="J38" s="56"/>
      <c r="K38" s="56" t="s">
        <v>102</v>
      </c>
      <c r="L38" s="73" t="s">
        <v>216</v>
      </c>
      <c r="M38" s="56" t="s">
        <v>28</v>
      </c>
      <c r="N38" s="56"/>
    </row>
    <row r="39" s="49" customFormat="1" ht="116.6" spans="1:14">
      <c r="A39" s="56"/>
      <c r="B39" s="56" t="s">
        <v>217</v>
      </c>
      <c r="C39" s="57" t="s">
        <v>218</v>
      </c>
      <c r="D39" s="58">
        <v>1</v>
      </c>
      <c r="E39" s="56" t="s">
        <v>62</v>
      </c>
      <c r="F39" s="59" t="s">
        <v>219</v>
      </c>
      <c r="G39" s="56" t="s">
        <v>22</v>
      </c>
      <c r="H39" s="56" t="s">
        <v>220</v>
      </c>
      <c r="I39" s="56" t="s">
        <v>157</v>
      </c>
      <c r="J39" s="56" t="s">
        <v>221</v>
      </c>
      <c r="K39" s="56" t="s">
        <v>101</v>
      </c>
      <c r="L39" s="73" t="s">
        <v>222</v>
      </c>
      <c r="M39" s="56" t="s">
        <v>223</v>
      </c>
      <c r="N39" s="56"/>
    </row>
    <row r="40" s="49" customFormat="1" ht="139.95" spans="1:14">
      <c r="A40" s="56"/>
      <c r="B40" s="56" t="s">
        <v>217</v>
      </c>
      <c r="C40" s="57" t="s">
        <v>224</v>
      </c>
      <c r="D40" s="58">
        <v>1</v>
      </c>
      <c r="E40" s="56" t="s">
        <v>62</v>
      </c>
      <c r="F40" s="59" t="s">
        <v>225</v>
      </c>
      <c r="G40" s="56" t="s">
        <v>22</v>
      </c>
      <c r="H40" s="56" t="s">
        <v>226</v>
      </c>
      <c r="I40" s="56" t="s">
        <v>227</v>
      </c>
      <c r="J40" s="56" t="s">
        <v>228</v>
      </c>
      <c r="K40" s="56" t="s">
        <v>229</v>
      </c>
      <c r="L40" s="73" t="s">
        <v>230</v>
      </c>
      <c r="M40" s="56" t="s">
        <v>223</v>
      </c>
      <c r="N40" s="56"/>
    </row>
    <row r="41" s="49" customFormat="1" ht="116.6" spans="1:14">
      <c r="A41" s="56"/>
      <c r="B41" s="56" t="s">
        <v>217</v>
      </c>
      <c r="C41" s="57" t="s">
        <v>231</v>
      </c>
      <c r="D41" s="58">
        <v>1</v>
      </c>
      <c r="E41" s="56" t="s">
        <v>62</v>
      </c>
      <c r="F41" s="59" t="s">
        <v>232</v>
      </c>
      <c r="G41" s="56" t="s">
        <v>22</v>
      </c>
      <c r="H41" s="56" t="s">
        <v>233</v>
      </c>
      <c r="I41" s="56" t="s">
        <v>157</v>
      </c>
      <c r="J41" s="56" t="s">
        <v>130</v>
      </c>
      <c r="K41" s="56" t="s">
        <v>101</v>
      </c>
      <c r="L41" s="73" t="s">
        <v>234</v>
      </c>
      <c r="M41" s="56" t="s">
        <v>223</v>
      </c>
      <c r="N41" s="56"/>
    </row>
    <row r="42" s="49" customFormat="1" ht="69.95" spans="1:14">
      <c r="A42" s="56"/>
      <c r="B42" s="56" t="s">
        <v>235</v>
      </c>
      <c r="C42" s="57" t="s">
        <v>236</v>
      </c>
      <c r="D42" s="58">
        <v>1</v>
      </c>
      <c r="E42" s="56" t="s">
        <v>62</v>
      </c>
      <c r="F42" s="59" t="s">
        <v>237</v>
      </c>
      <c r="G42" s="56" t="s">
        <v>22</v>
      </c>
      <c r="H42" s="56" t="s">
        <v>238</v>
      </c>
      <c r="I42" s="56" t="s">
        <v>196</v>
      </c>
      <c r="J42" s="56" t="s">
        <v>54</v>
      </c>
      <c r="K42" s="56" t="s">
        <v>187</v>
      </c>
      <c r="L42" s="73" t="s">
        <v>239</v>
      </c>
      <c r="M42" s="56" t="s">
        <v>28</v>
      </c>
      <c r="N42" s="56"/>
    </row>
    <row r="43" s="49" customFormat="1" ht="69.95" spans="1:14">
      <c r="A43" s="56" t="s">
        <v>240</v>
      </c>
      <c r="B43" s="56" t="s">
        <v>240</v>
      </c>
      <c r="C43" s="57" t="s">
        <v>241</v>
      </c>
      <c r="D43" s="57">
        <v>1</v>
      </c>
      <c r="E43" s="56" t="s">
        <v>49</v>
      </c>
      <c r="F43" s="59" t="s">
        <v>242</v>
      </c>
      <c r="G43" s="56" t="s">
        <v>22</v>
      </c>
      <c r="H43" s="56" t="s">
        <v>243</v>
      </c>
      <c r="I43" s="56" t="s">
        <v>95</v>
      </c>
      <c r="J43" s="56" t="s">
        <v>244</v>
      </c>
      <c r="K43" s="56" t="s">
        <v>54</v>
      </c>
      <c r="L43" s="73" t="s">
        <v>245</v>
      </c>
      <c r="M43" s="56" t="s">
        <v>246</v>
      </c>
      <c r="N43" s="56"/>
    </row>
    <row r="44" s="49" customFormat="1" ht="69.95" spans="1:14">
      <c r="A44" s="56"/>
      <c r="B44" s="56" t="s">
        <v>240</v>
      </c>
      <c r="C44" s="57" t="s">
        <v>247</v>
      </c>
      <c r="D44" s="57">
        <v>1</v>
      </c>
      <c r="E44" s="56" t="s">
        <v>49</v>
      </c>
      <c r="F44" s="59" t="s">
        <v>248</v>
      </c>
      <c r="G44" s="56" t="s">
        <v>22</v>
      </c>
      <c r="H44" s="56" t="s">
        <v>249</v>
      </c>
      <c r="I44" s="56" t="s">
        <v>95</v>
      </c>
      <c r="J44" s="56" t="s">
        <v>244</v>
      </c>
      <c r="K44" s="56" t="s">
        <v>54</v>
      </c>
      <c r="L44" s="73" t="s">
        <v>245</v>
      </c>
      <c r="M44" s="56" t="s">
        <v>246</v>
      </c>
      <c r="N44" s="56"/>
    </row>
    <row r="45" s="49" customFormat="1" ht="69.95" spans="1:14">
      <c r="A45" s="56"/>
      <c r="B45" s="56" t="s">
        <v>240</v>
      </c>
      <c r="C45" s="56" t="s">
        <v>250</v>
      </c>
      <c r="D45" s="56">
        <v>2</v>
      </c>
      <c r="E45" s="56" t="s">
        <v>49</v>
      </c>
      <c r="F45" s="56" t="s">
        <v>251</v>
      </c>
      <c r="G45" s="56" t="s">
        <v>51</v>
      </c>
      <c r="H45" s="56" t="s">
        <v>252</v>
      </c>
      <c r="I45" s="56" t="s">
        <v>95</v>
      </c>
      <c r="J45" s="56" t="s">
        <v>244</v>
      </c>
      <c r="K45" s="56" t="s">
        <v>54</v>
      </c>
      <c r="L45" s="73" t="s">
        <v>245</v>
      </c>
      <c r="M45" s="56" t="s">
        <v>246</v>
      </c>
      <c r="N45" s="56"/>
    </row>
    <row r="46" s="49" customFormat="1" ht="69.95" spans="1:14">
      <c r="A46" s="56"/>
      <c r="B46" s="56" t="s">
        <v>253</v>
      </c>
      <c r="C46" s="56" t="s">
        <v>117</v>
      </c>
      <c r="D46" s="56">
        <v>2</v>
      </c>
      <c r="E46" s="56" t="s">
        <v>20</v>
      </c>
      <c r="F46" s="56" t="s">
        <v>254</v>
      </c>
      <c r="G46" s="56" t="s">
        <v>22</v>
      </c>
      <c r="H46" s="56" t="s">
        <v>255</v>
      </c>
      <c r="I46" s="56" t="s">
        <v>196</v>
      </c>
      <c r="J46" s="56" t="s">
        <v>256</v>
      </c>
      <c r="K46" s="56" t="s">
        <v>54</v>
      </c>
      <c r="L46" s="73" t="s">
        <v>245</v>
      </c>
      <c r="M46" s="56" t="s">
        <v>246</v>
      </c>
      <c r="N46" s="56"/>
    </row>
    <row r="47" s="49" customFormat="1" ht="69.95" spans="1:14">
      <c r="A47" s="56"/>
      <c r="B47" s="56" t="s">
        <v>253</v>
      </c>
      <c r="C47" s="56" t="s">
        <v>257</v>
      </c>
      <c r="D47" s="56">
        <v>1</v>
      </c>
      <c r="E47" s="56" t="s">
        <v>20</v>
      </c>
      <c r="F47" s="56" t="s">
        <v>258</v>
      </c>
      <c r="G47" s="56" t="s">
        <v>22</v>
      </c>
      <c r="H47" s="56" t="s">
        <v>259</v>
      </c>
      <c r="I47" s="56" t="s">
        <v>196</v>
      </c>
      <c r="J47" s="56" t="s">
        <v>256</v>
      </c>
      <c r="K47" s="56" t="s">
        <v>54</v>
      </c>
      <c r="L47" s="73" t="s">
        <v>245</v>
      </c>
      <c r="M47" s="56" t="s">
        <v>246</v>
      </c>
      <c r="N47" s="56"/>
    </row>
    <row r="48" s="49" customFormat="1" ht="69.95" spans="1:14">
      <c r="A48" s="56"/>
      <c r="B48" s="56" t="s">
        <v>253</v>
      </c>
      <c r="C48" s="56" t="s">
        <v>260</v>
      </c>
      <c r="D48" s="56">
        <v>2</v>
      </c>
      <c r="E48" s="56" t="s">
        <v>20</v>
      </c>
      <c r="F48" s="56" t="s">
        <v>261</v>
      </c>
      <c r="G48" s="56" t="s">
        <v>22</v>
      </c>
      <c r="H48" s="56" t="s">
        <v>262</v>
      </c>
      <c r="I48" s="56" t="s">
        <v>196</v>
      </c>
      <c r="J48" s="56" t="s">
        <v>256</v>
      </c>
      <c r="K48" s="56" t="s">
        <v>54</v>
      </c>
      <c r="L48" s="73" t="s">
        <v>245</v>
      </c>
      <c r="M48" s="56" t="s">
        <v>246</v>
      </c>
      <c r="N48" s="56"/>
    </row>
    <row r="49" s="49" customFormat="1" ht="93.3" spans="1:14">
      <c r="A49" s="56"/>
      <c r="B49" s="56" t="s">
        <v>253</v>
      </c>
      <c r="C49" s="56" t="s">
        <v>263</v>
      </c>
      <c r="D49" s="56">
        <v>14</v>
      </c>
      <c r="E49" s="56" t="s">
        <v>20</v>
      </c>
      <c r="F49" s="56" t="s">
        <v>264</v>
      </c>
      <c r="G49" s="56" t="s">
        <v>51</v>
      </c>
      <c r="H49" s="56" t="s">
        <v>265</v>
      </c>
      <c r="I49" s="56" t="s">
        <v>196</v>
      </c>
      <c r="J49" s="56" t="s">
        <v>256</v>
      </c>
      <c r="K49" s="56" t="s">
        <v>54</v>
      </c>
      <c r="L49" s="73" t="s">
        <v>245</v>
      </c>
      <c r="M49" s="56" t="s">
        <v>246</v>
      </c>
      <c r="N49" s="56"/>
    </row>
    <row r="50" s="49" customFormat="1" ht="69.95" spans="1:14">
      <c r="A50" s="56"/>
      <c r="B50" s="56" t="s">
        <v>253</v>
      </c>
      <c r="C50" s="56" t="s">
        <v>266</v>
      </c>
      <c r="D50" s="56">
        <v>5</v>
      </c>
      <c r="E50" s="56" t="s">
        <v>20</v>
      </c>
      <c r="F50" s="56" t="s">
        <v>267</v>
      </c>
      <c r="G50" s="56" t="s">
        <v>51</v>
      </c>
      <c r="H50" s="56" t="s">
        <v>262</v>
      </c>
      <c r="I50" s="56" t="s">
        <v>196</v>
      </c>
      <c r="J50" s="56" t="s">
        <v>256</v>
      </c>
      <c r="K50" s="56" t="s">
        <v>54</v>
      </c>
      <c r="L50" s="73" t="s">
        <v>245</v>
      </c>
      <c r="M50" s="56" t="s">
        <v>268</v>
      </c>
      <c r="N50" s="56"/>
    </row>
    <row r="51" s="49" customFormat="1" ht="163.25" spans="1:14">
      <c r="A51" s="56"/>
      <c r="B51" s="56" t="s">
        <v>269</v>
      </c>
      <c r="C51" s="56" t="s">
        <v>270</v>
      </c>
      <c r="D51" s="57">
        <v>3</v>
      </c>
      <c r="E51" s="56" t="s">
        <v>49</v>
      </c>
      <c r="F51" s="56" t="s">
        <v>271</v>
      </c>
      <c r="G51" s="56" t="s">
        <v>51</v>
      </c>
      <c r="H51" s="56" t="s">
        <v>272</v>
      </c>
      <c r="I51" s="56" t="s">
        <v>273</v>
      </c>
      <c r="J51" s="56" t="s">
        <v>54</v>
      </c>
      <c r="K51" s="56" t="s">
        <v>54</v>
      </c>
      <c r="L51" s="73" t="s">
        <v>245</v>
      </c>
      <c r="M51" s="56" t="s">
        <v>274</v>
      </c>
      <c r="N51" s="56"/>
    </row>
    <row r="52" s="49" customFormat="1" ht="186.6" spans="1:14">
      <c r="A52" s="56"/>
      <c r="B52" s="56" t="s">
        <v>269</v>
      </c>
      <c r="C52" s="56" t="s">
        <v>275</v>
      </c>
      <c r="D52" s="57">
        <v>5</v>
      </c>
      <c r="E52" s="56" t="s">
        <v>49</v>
      </c>
      <c r="F52" s="56" t="s">
        <v>276</v>
      </c>
      <c r="G52" s="56" t="s">
        <v>51</v>
      </c>
      <c r="H52" s="56" t="s">
        <v>277</v>
      </c>
      <c r="I52" s="56" t="s">
        <v>273</v>
      </c>
      <c r="J52" s="56" t="s">
        <v>54</v>
      </c>
      <c r="K52" s="56" t="s">
        <v>54</v>
      </c>
      <c r="L52" s="73" t="s">
        <v>245</v>
      </c>
      <c r="M52" s="56" t="s">
        <v>274</v>
      </c>
      <c r="N52" s="56"/>
    </row>
    <row r="53" s="49" customFormat="1" ht="116.6" spans="1:14">
      <c r="A53" s="56"/>
      <c r="B53" s="56" t="s">
        <v>269</v>
      </c>
      <c r="C53" s="56" t="s">
        <v>278</v>
      </c>
      <c r="D53" s="57">
        <v>54</v>
      </c>
      <c r="E53" s="56" t="s">
        <v>49</v>
      </c>
      <c r="F53" s="56" t="s">
        <v>279</v>
      </c>
      <c r="G53" s="56" t="s">
        <v>84</v>
      </c>
      <c r="H53" s="56" t="s">
        <v>280</v>
      </c>
      <c r="I53" s="56" t="s">
        <v>95</v>
      </c>
      <c r="J53" s="56" t="s">
        <v>54</v>
      </c>
      <c r="K53" s="56" t="s">
        <v>54</v>
      </c>
      <c r="L53" s="73" t="s">
        <v>245</v>
      </c>
      <c r="M53" s="56" t="s">
        <v>274</v>
      </c>
      <c r="N53" s="56"/>
    </row>
    <row r="54" s="49" customFormat="1" ht="93.3" spans="1:14">
      <c r="A54" s="56"/>
      <c r="B54" s="56" t="s">
        <v>269</v>
      </c>
      <c r="C54" s="56" t="s">
        <v>281</v>
      </c>
      <c r="D54" s="57">
        <v>6</v>
      </c>
      <c r="E54" s="56" t="s">
        <v>49</v>
      </c>
      <c r="F54" s="56" t="s">
        <v>282</v>
      </c>
      <c r="G54" s="56" t="s">
        <v>84</v>
      </c>
      <c r="H54" s="56" t="s">
        <v>283</v>
      </c>
      <c r="I54" s="56" t="s">
        <v>95</v>
      </c>
      <c r="J54" s="56" t="s">
        <v>54</v>
      </c>
      <c r="K54" s="56" t="s">
        <v>54</v>
      </c>
      <c r="L54" s="73" t="s">
        <v>245</v>
      </c>
      <c r="M54" s="56" t="s">
        <v>274</v>
      </c>
      <c r="N54" s="56"/>
    </row>
    <row r="55" s="49" customFormat="1" ht="93.3" spans="1:14">
      <c r="A55" s="56"/>
      <c r="B55" s="56" t="s">
        <v>269</v>
      </c>
      <c r="C55" s="56" t="s">
        <v>284</v>
      </c>
      <c r="D55" s="57">
        <v>10</v>
      </c>
      <c r="E55" s="56" t="s">
        <v>49</v>
      </c>
      <c r="F55" s="56" t="s">
        <v>285</v>
      </c>
      <c r="G55" s="56" t="s">
        <v>84</v>
      </c>
      <c r="H55" s="56" t="s">
        <v>286</v>
      </c>
      <c r="I55" s="56" t="s">
        <v>95</v>
      </c>
      <c r="J55" s="56" t="s">
        <v>54</v>
      </c>
      <c r="K55" s="56" t="s">
        <v>54</v>
      </c>
      <c r="L55" s="73" t="s">
        <v>245</v>
      </c>
      <c r="M55" s="56" t="s">
        <v>274</v>
      </c>
      <c r="N55" s="56"/>
    </row>
    <row r="56" s="49" customFormat="1" ht="116.6" spans="1:14">
      <c r="A56" s="66"/>
      <c r="B56" s="66" t="s">
        <v>269</v>
      </c>
      <c r="C56" s="66" t="s">
        <v>287</v>
      </c>
      <c r="D56" s="67">
        <v>4</v>
      </c>
      <c r="E56" s="66" t="s">
        <v>49</v>
      </c>
      <c r="F56" s="66" t="s">
        <v>288</v>
      </c>
      <c r="G56" s="66" t="s">
        <v>84</v>
      </c>
      <c r="H56" s="66" t="s">
        <v>289</v>
      </c>
      <c r="I56" s="66" t="s">
        <v>95</v>
      </c>
      <c r="J56" s="66" t="s">
        <v>54</v>
      </c>
      <c r="K56" s="66" t="s">
        <v>54</v>
      </c>
      <c r="L56" s="73" t="s">
        <v>245</v>
      </c>
      <c r="M56" s="66" t="s">
        <v>274</v>
      </c>
      <c r="N56" s="66"/>
    </row>
    <row r="57" s="49" customFormat="1" ht="147" customHeight="1" spans="1:14">
      <c r="A57" s="56" t="s">
        <v>290</v>
      </c>
      <c r="B57" s="56" t="s">
        <v>290</v>
      </c>
      <c r="C57" s="56" t="s">
        <v>291</v>
      </c>
      <c r="D57" s="57">
        <v>1</v>
      </c>
      <c r="E57" s="56" t="s">
        <v>20</v>
      </c>
      <c r="F57" s="56" t="s">
        <v>292</v>
      </c>
      <c r="G57" s="56" t="s">
        <v>22</v>
      </c>
      <c r="H57" s="56" t="s">
        <v>293</v>
      </c>
      <c r="I57" s="56" t="s">
        <v>294</v>
      </c>
      <c r="J57" s="56"/>
      <c r="K57" s="56"/>
      <c r="L57" s="74" t="s">
        <v>295</v>
      </c>
      <c r="M57" s="56" t="s">
        <v>28</v>
      </c>
      <c r="N57" s="56" t="s">
        <v>29</v>
      </c>
    </row>
    <row r="58" s="49" customFormat="1" ht="169" customHeight="1" spans="1:14">
      <c r="A58" s="56"/>
      <c r="B58" s="56" t="s">
        <v>290</v>
      </c>
      <c r="C58" s="56" t="s">
        <v>296</v>
      </c>
      <c r="D58" s="57">
        <v>1</v>
      </c>
      <c r="E58" s="56" t="s">
        <v>20</v>
      </c>
      <c r="F58" s="59" t="s">
        <v>297</v>
      </c>
      <c r="G58" s="56" t="s">
        <v>22</v>
      </c>
      <c r="H58" s="56" t="s">
        <v>298</v>
      </c>
      <c r="I58" s="56" t="s">
        <v>299</v>
      </c>
      <c r="J58" s="56"/>
      <c r="K58" s="56"/>
      <c r="L58" s="74" t="s">
        <v>300</v>
      </c>
      <c r="M58" s="56" t="s">
        <v>28</v>
      </c>
      <c r="N58" s="56" t="s">
        <v>29</v>
      </c>
    </row>
  </sheetData>
  <sheetProtection insertHyperlinks="0" autoFilter="0"/>
  <autoFilter ref="A4:AC59">
    <extLst/>
  </autoFilter>
  <mergeCells count="24">
    <mergeCell ref="A1:N1"/>
    <mergeCell ref="C2:E2"/>
    <mergeCell ref="F2:M2"/>
    <mergeCell ref="C3:E3"/>
    <mergeCell ref="A2:A4"/>
    <mergeCell ref="A5:A6"/>
    <mergeCell ref="A8:A16"/>
    <mergeCell ref="A17:A21"/>
    <mergeCell ref="A22:A26"/>
    <mergeCell ref="A28:A29"/>
    <mergeCell ref="A30:A42"/>
    <mergeCell ref="A43:A56"/>
    <mergeCell ref="A57:A58"/>
    <mergeCell ref="B2:B4"/>
    <mergeCell ref="B28:B29"/>
    <mergeCell ref="F3:F4"/>
    <mergeCell ref="G3:G4"/>
    <mergeCell ref="H3:H4"/>
    <mergeCell ref="I3:I4"/>
    <mergeCell ref="J3:J4"/>
    <mergeCell ref="K3:K4"/>
    <mergeCell ref="L3:L4"/>
    <mergeCell ref="M3:M4"/>
    <mergeCell ref="N2:N4"/>
  </mergeCells>
  <dataValidations count="1">
    <dataValidation allowBlank="1" showInputMessage="1" showErrorMessage="1" sqref="E1 C2 C3 E4 E2:E3 E59:E1048576"/>
  </dataValidations>
  <pageMargins left="0.7" right="0.7" top="0.75" bottom="0.75" header="0.3" footer="0.3"/>
  <pageSetup paperSize="8" scale="37"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AI155"/>
  <sheetViews>
    <sheetView workbookViewId="0">
      <pane xSplit="3" ySplit="4" topLeftCell="D5" activePane="bottomRight" state="frozen"/>
      <selection/>
      <selection pane="topRight"/>
      <selection pane="bottomLeft"/>
      <selection pane="bottomRight" activeCell="E29" sqref="E29"/>
    </sheetView>
  </sheetViews>
  <sheetFormatPr defaultColWidth="9.83333333333333" defaultRowHeight="80" customHeight="1"/>
  <cols>
    <col min="1" max="1" width="8.33333333333333" style="4" customWidth="1"/>
    <col min="2" max="2" width="15.1666666666667" style="4" customWidth="1"/>
    <col min="3" max="3" width="33.6666666666667" style="5" customWidth="1"/>
    <col min="4" max="5" width="45.6666666666667" style="6" hidden="1" customWidth="1"/>
    <col min="6" max="6" width="40.1666666666667" style="7" customWidth="1"/>
    <col min="7" max="7" width="14.8333333333333" style="7" customWidth="1"/>
    <col min="8" max="8" width="12.6666666666667" style="7" customWidth="1"/>
    <col min="9" max="9" width="14.6666666666667" style="8" customWidth="1"/>
    <col min="10" max="10" width="14" style="4" customWidth="1"/>
    <col min="11" max="11" width="14.1666666666667" style="4" customWidth="1"/>
    <col min="12" max="12" width="15.6666666666667" style="4" customWidth="1"/>
    <col min="13" max="13" width="9.5" style="4" customWidth="1"/>
    <col min="14" max="14" width="72.5" style="9" hidden="1" customWidth="1"/>
    <col min="15" max="15" width="35.1666666666667" style="4" hidden="1" customWidth="1"/>
    <col min="16" max="16" width="45.6666666666667" style="4" hidden="1" customWidth="1"/>
    <col min="17" max="17" width="16.6666666666667" style="4" hidden="1" customWidth="1"/>
    <col min="18" max="18" width="25.3333333333333" style="4" hidden="1" customWidth="1"/>
    <col min="19" max="19" width="18" style="4" hidden="1" customWidth="1"/>
    <col min="20" max="20" width="36.5" style="4" hidden="1" customWidth="1"/>
    <col min="21" max="21" width="23.8333333333333" style="4" hidden="1" customWidth="1"/>
    <col min="22" max="22" width="17.3333333333333" style="8" hidden="1" customWidth="1"/>
    <col min="23" max="23" width="22.5" style="8" hidden="1" customWidth="1"/>
    <col min="24" max="24" width="49.8333333333333" style="4" customWidth="1"/>
    <col min="25" max="40" width="9.83333333333333" style="4"/>
  </cols>
  <sheetData>
    <row r="1" s="1" customFormat="1" ht="41" customHeight="1" spans="1:24">
      <c r="A1" s="10"/>
      <c r="B1" s="10"/>
      <c r="C1" s="11" t="s">
        <v>301</v>
      </c>
      <c r="D1" s="12"/>
      <c r="E1" s="12"/>
      <c r="F1" s="13"/>
      <c r="G1" s="13"/>
      <c r="H1" s="13"/>
      <c r="I1" s="34"/>
      <c r="J1" s="35"/>
      <c r="K1" s="35"/>
      <c r="L1" s="35"/>
      <c r="M1" s="35"/>
      <c r="N1" s="36"/>
      <c r="O1" s="35"/>
      <c r="P1" s="35"/>
      <c r="Q1" s="35"/>
      <c r="R1" s="35"/>
      <c r="S1" s="35"/>
      <c r="T1" s="35"/>
      <c r="U1" s="35"/>
      <c r="V1" s="34"/>
      <c r="W1" s="34"/>
      <c r="X1" s="35"/>
    </row>
    <row r="2" s="2" customFormat="1" ht="48" customHeight="1" spans="1:35">
      <c r="A2" s="14" t="s">
        <v>302</v>
      </c>
      <c r="B2" s="14" t="s">
        <v>303</v>
      </c>
      <c r="C2" s="15" t="s">
        <v>2</v>
      </c>
      <c r="D2" s="16"/>
      <c r="E2" s="16"/>
      <c r="F2" s="17" t="s">
        <v>3</v>
      </c>
      <c r="G2" s="17"/>
      <c r="H2" s="18"/>
      <c r="I2" s="17"/>
      <c r="J2" s="17"/>
      <c r="K2" s="17"/>
      <c r="L2" s="17"/>
      <c r="M2" s="17"/>
      <c r="N2" s="37" t="s">
        <v>4</v>
      </c>
      <c r="O2" s="37"/>
      <c r="P2" s="37"/>
      <c r="Q2" s="37"/>
      <c r="R2" s="37"/>
      <c r="S2" s="37"/>
      <c r="T2" s="37"/>
      <c r="U2" s="37"/>
      <c r="V2" s="37"/>
      <c r="W2" s="37"/>
      <c r="X2" s="18" t="s">
        <v>5</v>
      </c>
      <c r="Y2" s="4"/>
      <c r="Z2" s="4"/>
      <c r="AA2" s="4"/>
      <c r="AB2" s="4"/>
      <c r="AC2" s="4"/>
      <c r="AD2" s="4"/>
      <c r="AE2" s="4"/>
      <c r="AF2" s="4"/>
      <c r="AG2" s="4"/>
      <c r="AH2" s="4"/>
      <c r="AI2" s="4"/>
    </row>
    <row r="3" s="2" customFormat="1" ht="75" customHeight="1" spans="1:35">
      <c r="A3" s="14"/>
      <c r="B3" s="14"/>
      <c r="C3" s="15"/>
      <c r="D3" s="16"/>
      <c r="E3" s="16"/>
      <c r="F3" s="17" t="s">
        <v>6</v>
      </c>
      <c r="G3" s="17"/>
      <c r="H3" s="17"/>
      <c r="I3" s="17"/>
      <c r="J3" s="17"/>
      <c r="K3" s="17"/>
      <c r="L3" s="17"/>
      <c r="M3" s="17" t="s">
        <v>304</v>
      </c>
      <c r="N3" s="37" t="s">
        <v>7</v>
      </c>
      <c r="O3" s="37" t="s">
        <v>8</v>
      </c>
      <c r="P3" s="37" t="s">
        <v>9</v>
      </c>
      <c r="Q3" s="37" t="s">
        <v>10</v>
      </c>
      <c r="R3" s="37" t="s">
        <v>11</v>
      </c>
      <c r="S3" s="37" t="s">
        <v>12</v>
      </c>
      <c r="T3" s="37" t="s">
        <v>13</v>
      </c>
      <c r="U3" s="37" t="s">
        <v>305</v>
      </c>
      <c r="V3" s="37" t="s">
        <v>14</v>
      </c>
      <c r="W3" s="37" t="s">
        <v>306</v>
      </c>
      <c r="X3" s="18"/>
      <c r="Y3" s="4"/>
      <c r="Z3" s="4"/>
      <c r="AA3" s="4"/>
      <c r="AB3" s="4"/>
      <c r="AC3" s="4"/>
      <c r="AD3" s="4"/>
      <c r="AE3" s="4"/>
      <c r="AF3" s="4"/>
      <c r="AG3" s="4"/>
      <c r="AH3" s="4"/>
      <c r="AI3" s="4"/>
    </row>
    <row r="4" s="2" customFormat="1" ht="43" customHeight="1" spans="1:35">
      <c r="A4" s="14"/>
      <c r="B4" s="14"/>
      <c r="C4" s="15"/>
      <c r="D4" s="16"/>
      <c r="E4" s="16"/>
      <c r="F4" s="17" t="s">
        <v>15</v>
      </c>
      <c r="G4" s="19" t="s">
        <v>307</v>
      </c>
      <c r="H4" s="19" t="s">
        <v>16</v>
      </c>
      <c r="I4" s="17" t="s">
        <v>308</v>
      </c>
      <c r="J4" s="17" t="s">
        <v>17</v>
      </c>
      <c r="K4" s="17" t="s">
        <v>309</v>
      </c>
      <c r="L4" s="17" t="s">
        <v>310</v>
      </c>
      <c r="M4" s="17"/>
      <c r="N4" s="37"/>
      <c r="O4" s="37"/>
      <c r="P4" s="37"/>
      <c r="Q4" s="37"/>
      <c r="R4" s="37"/>
      <c r="S4" s="37"/>
      <c r="T4" s="37"/>
      <c r="U4" s="37"/>
      <c r="V4" s="37"/>
      <c r="W4" s="37"/>
      <c r="X4" s="18"/>
      <c r="Y4" s="4"/>
      <c r="Z4" s="4"/>
      <c r="AA4" s="4"/>
      <c r="AB4" s="4"/>
      <c r="AC4" s="4"/>
      <c r="AD4" s="4"/>
      <c r="AE4" s="4"/>
      <c r="AF4" s="4"/>
      <c r="AG4" s="4"/>
      <c r="AH4" s="4"/>
      <c r="AI4" s="4"/>
    </row>
    <row r="5" s="2" customFormat="1" ht="75" customHeight="1" spans="1:35">
      <c r="A5" s="20">
        <v>2</v>
      </c>
      <c r="B5" s="21" t="s">
        <v>311</v>
      </c>
      <c r="C5" s="20" t="s">
        <v>312</v>
      </c>
      <c r="D5" s="22" t="e">
        <f>#REF!/#REF!</f>
        <v>#REF!</v>
      </c>
      <c r="E5" s="23"/>
      <c r="F5" s="24" t="s">
        <v>313</v>
      </c>
      <c r="G5" s="24">
        <v>1</v>
      </c>
      <c r="H5" s="24">
        <v>1</v>
      </c>
      <c r="I5" s="24" t="s">
        <v>314</v>
      </c>
      <c r="J5" s="24" t="s">
        <v>315</v>
      </c>
      <c r="K5" s="24" t="s">
        <v>316</v>
      </c>
      <c r="L5" s="21" t="s">
        <v>317</v>
      </c>
      <c r="M5" s="24" t="s">
        <v>318</v>
      </c>
      <c r="N5" s="24" t="s">
        <v>319</v>
      </c>
      <c r="O5" s="24" t="s">
        <v>320</v>
      </c>
      <c r="P5" s="24" t="s">
        <v>321</v>
      </c>
      <c r="Q5" s="24" t="s">
        <v>100</v>
      </c>
      <c r="R5" s="24" t="s">
        <v>322</v>
      </c>
      <c r="S5" s="24" t="s">
        <v>323</v>
      </c>
      <c r="T5" s="24" t="s">
        <v>323</v>
      </c>
      <c r="U5" s="24" t="s">
        <v>324</v>
      </c>
      <c r="V5" s="24" t="s">
        <v>28</v>
      </c>
      <c r="W5" s="24"/>
      <c r="X5" s="24" t="s">
        <v>325</v>
      </c>
      <c r="Y5" s="4"/>
      <c r="Z5" s="4"/>
      <c r="AA5" s="4"/>
      <c r="AB5" s="4"/>
      <c r="AC5" s="4"/>
      <c r="AD5" s="4"/>
      <c r="AE5" s="4"/>
      <c r="AF5" s="4"/>
      <c r="AG5" s="4"/>
      <c r="AH5" s="4"/>
      <c r="AI5" s="4"/>
    </row>
    <row r="6" s="3" customFormat="1" ht="75" customHeight="1" spans="1:24">
      <c r="A6" s="20">
        <v>3</v>
      </c>
      <c r="B6" s="21" t="s">
        <v>311</v>
      </c>
      <c r="C6" s="20" t="s">
        <v>312</v>
      </c>
      <c r="D6" s="23"/>
      <c r="E6" s="23"/>
      <c r="F6" s="24" t="s">
        <v>326</v>
      </c>
      <c r="G6" s="24">
        <v>1</v>
      </c>
      <c r="H6" s="24">
        <v>1</v>
      </c>
      <c r="I6" s="24" t="s">
        <v>314</v>
      </c>
      <c r="J6" s="24" t="s">
        <v>315</v>
      </c>
      <c r="K6" s="24" t="s">
        <v>316</v>
      </c>
      <c r="L6" s="21" t="s">
        <v>317</v>
      </c>
      <c r="M6" s="24" t="s">
        <v>318</v>
      </c>
      <c r="N6" s="24" t="s">
        <v>327</v>
      </c>
      <c r="O6" s="24" t="s">
        <v>320</v>
      </c>
      <c r="P6" s="24" t="s">
        <v>328</v>
      </c>
      <c r="Q6" s="24" t="s">
        <v>100</v>
      </c>
      <c r="R6" s="24" t="s">
        <v>322</v>
      </c>
      <c r="S6" s="24" t="s">
        <v>323</v>
      </c>
      <c r="T6" s="24" t="s">
        <v>323</v>
      </c>
      <c r="U6" s="24" t="s">
        <v>324</v>
      </c>
      <c r="V6" s="24" t="s">
        <v>28</v>
      </c>
      <c r="W6" s="24"/>
      <c r="X6" s="24" t="s">
        <v>329</v>
      </c>
    </row>
    <row r="7" s="3" customFormat="1" ht="75" customHeight="1" spans="1:24">
      <c r="A7" s="20">
        <v>4</v>
      </c>
      <c r="B7" s="21" t="s">
        <v>311</v>
      </c>
      <c r="C7" s="20" t="s">
        <v>312</v>
      </c>
      <c r="D7" s="23"/>
      <c r="E7" s="23"/>
      <c r="F7" s="24" t="s">
        <v>330</v>
      </c>
      <c r="G7" s="24">
        <v>1</v>
      </c>
      <c r="H7" s="24">
        <v>1</v>
      </c>
      <c r="I7" s="24" t="s">
        <v>314</v>
      </c>
      <c r="J7" s="24" t="s">
        <v>315</v>
      </c>
      <c r="K7" s="24" t="s">
        <v>316</v>
      </c>
      <c r="L7" s="21" t="s">
        <v>317</v>
      </c>
      <c r="M7" s="24" t="s">
        <v>318</v>
      </c>
      <c r="N7" s="24" t="s">
        <v>331</v>
      </c>
      <c r="O7" s="24" t="s">
        <v>320</v>
      </c>
      <c r="P7" s="24" t="s">
        <v>332</v>
      </c>
      <c r="Q7" s="24" t="s">
        <v>100</v>
      </c>
      <c r="R7" s="24" t="s">
        <v>322</v>
      </c>
      <c r="S7" s="24" t="s">
        <v>333</v>
      </c>
      <c r="T7" s="24" t="s">
        <v>333</v>
      </c>
      <c r="U7" s="24" t="s">
        <v>324</v>
      </c>
      <c r="V7" s="24" t="s">
        <v>28</v>
      </c>
      <c r="W7" s="24"/>
      <c r="X7" s="24" t="s">
        <v>325</v>
      </c>
    </row>
    <row r="8" s="3" customFormat="1" ht="65" customHeight="1" spans="1:24">
      <c r="A8" s="20">
        <v>21</v>
      </c>
      <c r="B8" s="21" t="s">
        <v>334</v>
      </c>
      <c r="C8" s="25" t="s">
        <v>335</v>
      </c>
      <c r="D8" s="23"/>
      <c r="E8" s="23"/>
      <c r="F8" s="26" t="s">
        <v>336</v>
      </c>
      <c r="G8" s="27">
        <v>1</v>
      </c>
      <c r="H8" s="27">
        <v>1</v>
      </c>
      <c r="I8" s="20" t="s">
        <v>314</v>
      </c>
      <c r="J8" s="21" t="s">
        <v>62</v>
      </c>
      <c r="K8" s="21" t="s">
        <v>316</v>
      </c>
      <c r="L8" s="21" t="s">
        <v>317</v>
      </c>
      <c r="M8" s="21" t="s">
        <v>318</v>
      </c>
      <c r="N8" s="38" t="s">
        <v>337</v>
      </c>
      <c r="O8" s="39" t="s">
        <v>22</v>
      </c>
      <c r="P8" s="39" t="s">
        <v>338</v>
      </c>
      <c r="Q8" s="39" t="s">
        <v>24</v>
      </c>
      <c r="R8" s="39" t="s">
        <v>339</v>
      </c>
      <c r="S8" s="39" t="s">
        <v>340</v>
      </c>
      <c r="T8" s="39" t="s">
        <v>341</v>
      </c>
      <c r="U8" s="39" t="s">
        <v>342</v>
      </c>
      <c r="V8" s="39" t="s">
        <v>92</v>
      </c>
      <c r="W8" s="41"/>
      <c r="X8" s="42"/>
    </row>
    <row r="9" s="3" customFormat="1" ht="65" customHeight="1" spans="1:24">
      <c r="A9" s="20">
        <v>27</v>
      </c>
      <c r="B9" s="21" t="s">
        <v>334</v>
      </c>
      <c r="C9" s="28" t="s">
        <v>343</v>
      </c>
      <c r="D9" s="23"/>
      <c r="E9" s="29"/>
      <c r="F9" s="27" t="s">
        <v>344</v>
      </c>
      <c r="G9" s="27">
        <v>1</v>
      </c>
      <c r="H9" s="27">
        <v>1</v>
      </c>
      <c r="I9" s="20" t="s">
        <v>314</v>
      </c>
      <c r="J9" s="21" t="s">
        <v>315</v>
      </c>
      <c r="K9" s="21" t="s">
        <v>316</v>
      </c>
      <c r="L9" s="21" t="s">
        <v>317</v>
      </c>
      <c r="M9" s="21" t="s">
        <v>318</v>
      </c>
      <c r="N9" s="20"/>
      <c r="O9" s="20"/>
      <c r="P9" s="20"/>
      <c r="Q9" s="20"/>
      <c r="R9" s="20"/>
      <c r="S9" s="20"/>
      <c r="T9" s="20"/>
      <c r="U9" s="20"/>
      <c r="V9" s="20"/>
      <c r="W9" s="20"/>
      <c r="X9" s="20" t="s">
        <v>345</v>
      </c>
    </row>
    <row r="10" s="3" customFormat="1" ht="65" customHeight="1" spans="1:24">
      <c r="A10" s="20">
        <v>28</v>
      </c>
      <c r="B10" s="21" t="s">
        <v>334</v>
      </c>
      <c r="C10" s="25" t="s">
        <v>346</v>
      </c>
      <c r="D10" s="22" t="e">
        <f>#REF!/#REF!</f>
        <v>#REF!</v>
      </c>
      <c r="E10" s="23"/>
      <c r="F10" s="24" t="s">
        <v>347</v>
      </c>
      <c r="G10" s="27">
        <v>1</v>
      </c>
      <c r="H10" s="27">
        <v>1</v>
      </c>
      <c r="I10" s="20" t="s">
        <v>314</v>
      </c>
      <c r="J10" s="21" t="s">
        <v>62</v>
      </c>
      <c r="K10" s="21" t="s">
        <v>316</v>
      </c>
      <c r="L10" s="21" t="s">
        <v>317</v>
      </c>
      <c r="M10" s="21" t="s">
        <v>318</v>
      </c>
      <c r="N10" s="39" t="s">
        <v>348</v>
      </c>
      <c r="O10" s="20" t="s">
        <v>349</v>
      </c>
      <c r="P10" s="20" t="s">
        <v>350</v>
      </c>
      <c r="Q10" s="20" t="s">
        <v>100</v>
      </c>
      <c r="R10" s="20" t="s">
        <v>244</v>
      </c>
      <c r="S10" s="20" t="s">
        <v>131</v>
      </c>
      <c r="T10" s="20" t="s">
        <v>351</v>
      </c>
      <c r="U10" s="20" t="s">
        <v>352</v>
      </c>
      <c r="V10" s="20" t="s">
        <v>28</v>
      </c>
      <c r="W10" s="20"/>
      <c r="X10" s="21"/>
    </row>
    <row r="11" s="3" customFormat="1" ht="75" customHeight="1" spans="1:24">
      <c r="A11" s="20">
        <v>31</v>
      </c>
      <c r="B11" s="21" t="s">
        <v>334</v>
      </c>
      <c r="C11" s="30" t="s">
        <v>353</v>
      </c>
      <c r="D11" s="22" t="e">
        <f>#REF!/#REF!</f>
        <v>#REF!</v>
      </c>
      <c r="E11" s="23"/>
      <c r="F11" s="24" t="s">
        <v>354</v>
      </c>
      <c r="G11" s="27">
        <v>1</v>
      </c>
      <c r="H11" s="27">
        <v>1</v>
      </c>
      <c r="I11" s="20" t="s">
        <v>314</v>
      </c>
      <c r="J11" s="21" t="s">
        <v>62</v>
      </c>
      <c r="K11" s="21" t="s">
        <v>316</v>
      </c>
      <c r="L11" s="21" t="s">
        <v>317</v>
      </c>
      <c r="M11" s="21" t="s">
        <v>318</v>
      </c>
      <c r="N11" s="39" t="s">
        <v>355</v>
      </c>
      <c r="O11" s="20" t="s">
        <v>356</v>
      </c>
      <c r="P11" s="20" t="s">
        <v>357</v>
      </c>
      <c r="Q11" s="20" t="s">
        <v>24</v>
      </c>
      <c r="R11" s="20" t="s">
        <v>358</v>
      </c>
      <c r="S11" s="20" t="s">
        <v>359</v>
      </c>
      <c r="T11" s="39" t="s">
        <v>360</v>
      </c>
      <c r="U11" s="21" t="s">
        <v>361</v>
      </c>
      <c r="V11" s="20" t="s">
        <v>28</v>
      </c>
      <c r="W11" s="20"/>
      <c r="X11" s="21"/>
    </row>
    <row r="12" s="3" customFormat="1" ht="75" customHeight="1" spans="1:24">
      <c r="A12" s="20">
        <v>32</v>
      </c>
      <c r="B12" s="21" t="s">
        <v>334</v>
      </c>
      <c r="C12" s="30" t="s">
        <v>353</v>
      </c>
      <c r="D12" s="23"/>
      <c r="E12" s="29"/>
      <c r="F12" s="27" t="s">
        <v>362</v>
      </c>
      <c r="G12" s="27">
        <v>0</v>
      </c>
      <c r="H12" s="27">
        <v>1</v>
      </c>
      <c r="I12" s="20" t="s">
        <v>363</v>
      </c>
      <c r="J12" s="21" t="s">
        <v>49</v>
      </c>
      <c r="K12" s="21" t="s">
        <v>316</v>
      </c>
      <c r="L12" s="21" t="s">
        <v>364</v>
      </c>
      <c r="M12" s="21" t="s">
        <v>365</v>
      </c>
      <c r="N12" s="39" t="s">
        <v>366</v>
      </c>
      <c r="O12" s="20" t="s">
        <v>40</v>
      </c>
      <c r="P12" s="20" t="s">
        <v>367</v>
      </c>
      <c r="Q12" s="20" t="s">
        <v>368</v>
      </c>
      <c r="R12" s="20" t="s">
        <v>244</v>
      </c>
      <c r="S12" s="21" t="s">
        <v>54</v>
      </c>
      <c r="T12" s="20" t="s">
        <v>369</v>
      </c>
      <c r="U12" s="21" t="s">
        <v>370</v>
      </c>
      <c r="V12" s="20" t="s">
        <v>28</v>
      </c>
      <c r="W12" s="20"/>
      <c r="X12" s="21"/>
    </row>
    <row r="13" s="3" customFormat="1" ht="75" customHeight="1" spans="1:24">
      <c r="A13" s="20">
        <v>33</v>
      </c>
      <c r="B13" s="21" t="s">
        <v>334</v>
      </c>
      <c r="C13" s="30" t="s">
        <v>353</v>
      </c>
      <c r="D13" s="23"/>
      <c r="E13" s="29"/>
      <c r="F13" s="27" t="s">
        <v>371</v>
      </c>
      <c r="G13" s="27">
        <v>0</v>
      </c>
      <c r="H13" s="27">
        <v>1</v>
      </c>
      <c r="I13" s="20" t="s">
        <v>372</v>
      </c>
      <c r="J13" s="21" t="s">
        <v>315</v>
      </c>
      <c r="K13" s="21" t="s">
        <v>316</v>
      </c>
      <c r="L13" s="21" t="s">
        <v>317</v>
      </c>
      <c r="M13" s="21" t="s">
        <v>318</v>
      </c>
      <c r="N13" s="39" t="s">
        <v>373</v>
      </c>
      <c r="O13" s="20" t="s">
        <v>349</v>
      </c>
      <c r="P13" s="20" t="s">
        <v>374</v>
      </c>
      <c r="Q13" s="20" t="s">
        <v>24</v>
      </c>
      <c r="R13" s="20" t="s">
        <v>375</v>
      </c>
      <c r="S13" s="21" t="s">
        <v>54</v>
      </c>
      <c r="T13" s="20" t="s">
        <v>351</v>
      </c>
      <c r="U13" s="20" t="s">
        <v>376</v>
      </c>
      <c r="V13" s="20" t="s">
        <v>28</v>
      </c>
      <c r="W13" s="20"/>
      <c r="X13" s="21" t="s">
        <v>377</v>
      </c>
    </row>
    <row r="14" s="3" customFormat="1" ht="75" customHeight="1" spans="1:24">
      <c r="A14" s="20">
        <v>34</v>
      </c>
      <c r="B14" s="21" t="s">
        <v>334</v>
      </c>
      <c r="C14" s="30" t="s">
        <v>353</v>
      </c>
      <c r="D14" s="23"/>
      <c r="E14" s="29"/>
      <c r="F14" s="27" t="s">
        <v>362</v>
      </c>
      <c r="G14" s="27">
        <v>0</v>
      </c>
      <c r="H14" s="27">
        <v>1</v>
      </c>
      <c r="I14" s="20" t="s">
        <v>314</v>
      </c>
      <c r="J14" s="21" t="s">
        <v>315</v>
      </c>
      <c r="K14" s="21" t="s">
        <v>316</v>
      </c>
      <c r="L14" s="21" t="s">
        <v>317</v>
      </c>
      <c r="M14" s="21" t="s">
        <v>318</v>
      </c>
      <c r="N14" s="39" t="s">
        <v>366</v>
      </c>
      <c r="O14" s="20" t="s">
        <v>349</v>
      </c>
      <c r="P14" s="20" t="s">
        <v>367</v>
      </c>
      <c r="Q14" s="20" t="s">
        <v>24</v>
      </c>
      <c r="R14" s="20" t="s">
        <v>375</v>
      </c>
      <c r="S14" s="21" t="s">
        <v>54</v>
      </c>
      <c r="T14" s="20" t="s">
        <v>369</v>
      </c>
      <c r="U14" s="20" t="s">
        <v>376</v>
      </c>
      <c r="V14" s="20" t="s">
        <v>28</v>
      </c>
      <c r="W14" s="20"/>
      <c r="X14" s="21" t="s">
        <v>378</v>
      </c>
    </row>
    <row r="15" s="3" customFormat="1" ht="75" customHeight="1" spans="1:24">
      <c r="A15" s="20">
        <v>35</v>
      </c>
      <c r="B15" s="21" t="s">
        <v>334</v>
      </c>
      <c r="C15" s="25" t="s">
        <v>379</v>
      </c>
      <c r="D15" s="22" t="e">
        <f>#REF!/#REF!</f>
        <v>#REF!</v>
      </c>
      <c r="E15" s="23"/>
      <c r="F15" s="24" t="s">
        <v>38</v>
      </c>
      <c r="G15" s="27">
        <v>1</v>
      </c>
      <c r="H15" s="27">
        <v>1</v>
      </c>
      <c r="I15" s="20" t="s">
        <v>372</v>
      </c>
      <c r="J15" s="21" t="s">
        <v>62</v>
      </c>
      <c r="K15" s="21" t="s">
        <v>316</v>
      </c>
      <c r="L15" s="21" t="s">
        <v>317</v>
      </c>
      <c r="M15" s="21" t="s">
        <v>318</v>
      </c>
      <c r="N15" s="39" t="s">
        <v>39</v>
      </c>
      <c r="O15" s="20" t="s">
        <v>356</v>
      </c>
      <c r="P15" s="20" t="s">
        <v>41</v>
      </c>
      <c r="Q15" s="20" t="s">
        <v>42</v>
      </c>
      <c r="R15" s="20" t="s">
        <v>43</v>
      </c>
      <c r="S15" s="20" t="s">
        <v>44</v>
      </c>
      <c r="T15" s="39" t="s">
        <v>45</v>
      </c>
      <c r="U15" s="21" t="s">
        <v>380</v>
      </c>
      <c r="V15" s="20" t="s">
        <v>28</v>
      </c>
      <c r="W15" s="20"/>
      <c r="X15" s="21"/>
    </row>
    <row r="16" s="3" customFormat="1" ht="75" customHeight="1" spans="1:24">
      <c r="A16" s="20">
        <v>36</v>
      </c>
      <c r="B16" s="21" t="s">
        <v>334</v>
      </c>
      <c r="C16" s="25" t="s">
        <v>379</v>
      </c>
      <c r="D16" s="23"/>
      <c r="E16" s="29"/>
      <c r="F16" s="27" t="s">
        <v>381</v>
      </c>
      <c r="G16" s="27">
        <v>1</v>
      </c>
      <c r="H16" s="27">
        <v>1</v>
      </c>
      <c r="I16" s="20" t="s">
        <v>314</v>
      </c>
      <c r="J16" s="21" t="s">
        <v>315</v>
      </c>
      <c r="K16" s="21" t="s">
        <v>316</v>
      </c>
      <c r="L16" s="21" t="s">
        <v>382</v>
      </c>
      <c r="M16" s="21" t="s">
        <v>318</v>
      </c>
      <c r="N16" s="39" t="s">
        <v>383</v>
      </c>
      <c r="O16" s="20" t="s">
        <v>384</v>
      </c>
      <c r="P16" s="20" t="s">
        <v>385</v>
      </c>
      <c r="Q16" s="20" t="s">
        <v>42</v>
      </c>
      <c r="R16" s="20" t="s">
        <v>386</v>
      </c>
      <c r="S16" s="21" t="s">
        <v>102</v>
      </c>
      <c r="T16" s="20" t="s">
        <v>387</v>
      </c>
      <c r="U16" s="21" t="s">
        <v>380</v>
      </c>
      <c r="V16" s="20" t="s">
        <v>28</v>
      </c>
      <c r="W16" s="20"/>
      <c r="X16" s="21" t="s">
        <v>388</v>
      </c>
    </row>
    <row r="17" s="3" customFormat="1" ht="75" customHeight="1" spans="1:24">
      <c r="A17" s="20">
        <v>39</v>
      </c>
      <c r="B17" s="21" t="s">
        <v>389</v>
      </c>
      <c r="C17" s="28" t="s">
        <v>170</v>
      </c>
      <c r="D17" s="23" t="e">
        <f>#REF!/#REF!</f>
        <v>#REF!</v>
      </c>
      <c r="E17" s="22" t="e">
        <f>(#REF!+#REF!+#REF!+#REF!+#REF!+#REF!+#REF!+#REF!+#REF!)/(#REF!+#REF!+#REF!+#REF!+#REF!+#REF!+#REF!+#REF!+#REF!)</f>
        <v>#REF!</v>
      </c>
      <c r="F17" s="24" t="s">
        <v>171</v>
      </c>
      <c r="G17" s="27">
        <v>0</v>
      </c>
      <c r="H17" s="27">
        <v>1</v>
      </c>
      <c r="I17" s="20" t="s">
        <v>372</v>
      </c>
      <c r="J17" s="21" t="s">
        <v>62</v>
      </c>
      <c r="K17" s="21" t="s">
        <v>316</v>
      </c>
      <c r="L17" s="21" t="s">
        <v>364</v>
      </c>
      <c r="M17" s="21" t="s">
        <v>318</v>
      </c>
      <c r="N17" s="39" t="s">
        <v>172</v>
      </c>
      <c r="O17" s="20" t="s">
        <v>22</v>
      </c>
      <c r="P17" s="20" t="s">
        <v>173</v>
      </c>
      <c r="Q17" s="20" t="s">
        <v>174</v>
      </c>
      <c r="R17" s="20" t="s">
        <v>175</v>
      </c>
      <c r="S17" s="20" t="s">
        <v>176</v>
      </c>
      <c r="T17" s="43" t="s">
        <v>177</v>
      </c>
      <c r="U17" s="21" t="s">
        <v>390</v>
      </c>
      <c r="V17" s="20" t="s">
        <v>178</v>
      </c>
      <c r="W17" s="20" t="s">
        <v>391</v>
      </c>
      <c r="X17" s="21"/>
    </row>
    <row r="18" s="3" customFormat="1" ht="75" customHeight="1" spans="1:24">
      <c r="A18" s="20">
        <v>40</v>
      </c>
      <c r="B18" s="21" t="s">
        <v>389</v>
      </c>
      <c r="C18" s="28" t="s">
        <v>170</v>
      </c>
      <c r="D18" s="23"/>
      <c r="E18" s="29" t="e">
        <f>(#REF!+#REF!+#REF!+#REF!+#REF!+#REF!+#REF!+#REF!+#REF!+#REF!+#REF!+#REF!+#REF!+#REF!)/(#REF!+#REF!+#REF!+#REF!+#REF!+#REF!+#REF!+#REF!+#REF!)</f>
        <v>#REF!</v>
      </c>
      <c r="F18" s="27" t="s">
        <v>179</v>
      </c>
      <c r="G18" s="27">
        <v>1</v>
      </c>
      <c r="H18" s="27">
        <v>1</v>
      </c>
      <c r="I18" s="20" t="s">
        <v>372</v>
      </c>
      <c r="J18" s="21" t="s">
        <v>62</v>
      </c>
      <c r="K18" s="21" t="s">
        <v>316</v>
      </c>
      <c r="L18" s="21" t="s">
        <v>364</v>
      </c>
      <c r="M18" s="21" t="s">
        <v>318</v>
      </c>
      <c r="N18" s="39" t="s">
        <v>180</v>
      </c>
      <c r="O18" s="20" t="s">
        <v>22</v>
      </c>
      <c r="P18" s="20" t="s">
        <v>181</v>
      </c>
      <c r="Q18" s="20" t="s">
        <v>182</v>
      </c>
      <c r="R18" s="20" t="s">
        <v>183</v>
      </c>
      <c r="S18" s="21" t="s">
        <v>184</v>
      </c>
      <c r="T18" s="20" t="s">
        <v>184</v>
      </c>
      <c r="U18" s="21" t="s">
        <v>392</v>
      </c>
      <c r="V18" s="20" t="s">
        <v>178</v>
      </c>
      <c r="W18" s="20" t="s">
        <v>391</v>
      </c>
      <c r="X18" s="21"/>
    </row>
    <row r="19" s="3" customFormat="1" ht="75" customHeight="1" spans="1:24">
      <c r="A19" s="20">
        <v>41</v>
      </c>
      <c r="B19" s="21" t="s">
        <v>389</v>
      </c>
      <c r="C19" s="28" t="s">
        <v>170</v>
      </c>
      <c r="D19" s="23"/>
      <c r="E19" s="29"/>
      <c r="F19" s="27" t="s">
        <v>185</v>
      </c>
      <c r="G19" s="27">
        <v>1</v>
      </c>
      <c r="H19" s="27">
        <v>1</v>
      </c>
      <c r="I19" s="20" t="s">
        <v>372</v>
      </c>
      <c r="J19" s="21" t="s">
        <v>62</v>
      </c>
      <c r="K19" s="21" t="s">
        <v>316</v>
      </c>
      <c r="L19" s="21" t="s">
        <v>364</v>
      </c>
      <c r="M19" s="21" t="s">
        <v>318</v>
      </c>
      <c r="N19" s="39" t="s">
        <v>186</v>
      </c>
      <c r="O19" s="20" t="s">
        <v>22</v>
      </c>
      <c r="P19" s="20" t="s">
        <v>181</v>
      </c>
      <c r="Q19" s="20" t="s">
        <v>33</v>
      </c>
      <c r="R19" s="20" t="s">
        <v>183</v>
      </c>
      <c r="S19" s="21" t="s">
        <v>187</v>
      </c>
      <c r="T19" s="20" t="s">
        <v>188</v>
      </c>
      <c r="U19" s="20" t="s">
        <v>393</v>
      </c>
      <c r="V19" s="20" t="s">
        <v>178</v>
      </c>
      <c r="W19" s="20" t="s">
        <v>391</v>
      </c>
      <c r="X19" s="21"/>
    </row>
    <row r="20" s="3" customFormat="1" ht="75" customHeight="1" spans="1:24">
      <c r="A20" s="20">
        <v>42</v>
      </c>
      <c r="B20" s="21" t="s">
        <v>389</v>
      </c>
      <c r="C20" s="28" t="s">
        <v>170</v>
      </c>
      <c r="D20" s="23"/>
      <c r="E20" s="29"/>
      <c r="F20" s="27" t="s">
        <v>190</v>
      </c>
      <c r="G20" s="27">
        <v>1</v>
      </c>
      <c r="H20" s="27">
        <v>3</v>
      </c>
      <c r="I20" s="20" t="s">
        <v>372</v>
      </c>
      <c r="J20" s="21" t="s">
        <v>62</v>
      </c>
      <c r="K20" s="21" t="s">
        <v>316</v>
      </c>
      <c r="L20" s="21" t="s">
        <v>364</v>
      </c>
      <c r="M20" s="21" t="s">
        <v>318</v>
      </c>
      <c r="N20" s="39" t="s">
        <v>191</v>
      </c>
      <c r="O20" s="20" t="s">
        <v>22</v>
      </c>
      <c r="P20" s="20" t="s">
        <v>173</v>
      </c>
      <c r="Q20" s="20" t="s">
        <v>33</v>
      </c>
      <c r="R20" s="20" t="s">
        <v>192</v>
      </c>
      <c r="S20" s="21" t="s">
        <v>44</v>
      </c>
      <c r="T20" s="20" t="s">
        <v>44</v>
      </c>
      <c r="U20" s="20" t="s">
        <v>390</v>
      </c>
      <c r="V20" s="20" t="s">
        <v>178</v>
      </c>
      <c r="W20" s="20" t="s">
        <v>391</v>
      </c>
      <c r="X20" s="21"/>
    </row>
    <row r="21" s="3" customFormat="1" ht="75" customHeight="1" spans="1:24">
      <c r="A21" s="20">
        <v>43</v>
      </c>
      <c r="B21" s="21" t="s">
        <v>389</v>
      </c>
      <c r="C21" s="28" t="s">
        <v>170</v>
      </c>
      <c r="D21" s="23"/>
      <c r="E21" s="29"/>
      <c r="F21" s="27" t="s">
        <v>193</v>
      </c>
      <c r="G21" s="27">
        <v>1</v>
      </c>
      <c r="H21" s="27">
        <v>1</v>
      </c>
      <c r="I21" s="20" t="s">
        <v>363</v>
      </c>
      <c r="J21" s="21" t="s">
        <v>49</v>
      </c>
      <c r="K21" s="21" t="s">
        <v>316</v>
      </c>
      <c r="L21" s="21" t="s">
        <v>364</v>
      </c>
      <c r="M21" s="21" t="s">
        <v>318</v>
      </c>
      <c r="N21" s="39" t="s">
        <v>194</v>
      </c>
      <c r="O21" s="20" t="s">
        <v>394</v>
      </c>
      <c r="P21" s="20" t="s">
        <v>195</v>
      </c>
      <c r="Q21" s="20" t="s">
        <v>196</v>
      </c>
      <c r="R21" s="20" t="s">
        <v>192</v>
      </c>
      <c r="S21" s="21" t="s">
        <v>395</v>
      </c>
      <c r="T21" s="20" t="s">
        <v>396</v>
      </c>
      <c r="U21" s="20" t="s">
        <v>390</v>
      </c>
      <c r="V21" s="20" t="s">
        <v>178</v>
      </c>
      <c r="W21" s="20" t="s">
        <v>391</v>
      </c>
      <c r="X21" s="21"/>
    </row>
    <row r="22" s="3" customFormat="1" ht="75" customHeight="1" spans="1:24">
      <c r="A22" s="20">
        <v>44</v>
      </c>
      <c r="B22" s="21" t="s">
        <v>389</v>
      </c>
      <c r="C22" s="28" t="s">
        <v>170</v>
      </c>
      <c r="D22" s="23"/>
      <c r="E22" s="29"/>
      <c r="F22" s="27" t="s">
        <v>117</v>
      </c>
      <c r="G22" s="27">
        <v>0</v>
      </c>
      <c r="H22" s="27">
        <v>1</v>
      </c>
      <c r="I22" s="20" t="s">
        <v>372</v>
      </c>
      <c r="J22" s="21" t="s">
        <v>62</v>
      </c>
      <c r="K22" s="21" t="s">
        <v>316</v>
      </c>
      <c r="L22" s="21" t="s">
        <v>364</v>
      </c>
      <c r="M22" s="21" t="s">
        <v>318</v>
      </c>
      <c r="N22" s="39" t="s">
        <v>397</v>
      </c>
      <c r="O22" s="20" t="s">
        <v>22</v>
      </c>
      <c r="P22" s="20" t="s">
        <v>398</v>
      </c>
      <c r="Q22" s="20" t="s">
        <v>33</v>
      </c>
      <c r="R22" s="20" t="s">
        <v>399</v>
      </c>
      <c r="S22" s="21" t="s">
        <v>359</v>
      </c>
      <c r="T22" s="20" t="s">
        <v>359</v>
      </c>
      <c r="U22" s="20" t="s">
        <v>390</v>
      </c>
      <c r="V22" s="20" t="s">
        <v>178</v>
      </c>
      <c r="W22" s="20" t="s">
        <v>391</v>
      </c>
      <c r="X22" s="21"/>
    </row>
    <row r="23" s="3" customFormat="1" ht="75" customHeight="1" spans="1:24">
      <c r="A23" s="20">
        <v>45</v>
      </c>
      <c r="B23" s="21" t="s">
        <v>389</v>
      </c>
      <c r="C23" s="28" t="s">
        <v>198</v>
      </c>
      <c r="D23" s="23" t="e">
        <f>#REF!/#REF!</f>
        <v>#REF!</v>
      </c>
      <c r="E23" s="29"/>
      <c r="F23" s="27" t="s">
        <v>199</v>
      </c>
      <c r="G23" s="27">
        <v>3</v>
      </c>
      <c r="H23" s="27">
        <v>1</v>
      </c>
      <c r="I23" s="20" t="s">
        <v>314</v>
      </c>
      <c r="J23" s="21" t="s">
        <v>62</v>
      </c>
      <c r="K23" s="21" t="s">
        <v>316</v>
      </c>
      <c r="L23" s="21" t="s">
        <v>364</v>
      </c>
      <c r="M23" s="21" t="s">
        <v>318</v>
      </c>
      <c r="N23" s="39" t="s">
        <v>200</v>
      </c>
      <c r="O23" s="21" t="s">
        <v>400</v>
      </c>
      <c r="P23" s="20" t="s">
        <v>201</v>
      </c>
      <c r="Q23" s="40" t="s">
        <v>202</v>
      </c>
      <c r="R23" s="20" t="s">
        <v>203</v>
      </c>
      <c r="S23" s="20" t="s">
        <v>102</v>
      </c>
      <c r="T23" s="20" t="s">
        <v>204</v>
      </c>
      <c r="U23" s="20" t="s">
        <v>401</v>
      </c>
      <c r="V23" s="20" t="s">
        <v>28</v>
      </c>
      <c r="W23" s="20"/>
      <c r="X23" s="21"/>
    </row>
    <row r="24" s="3" customFormat="1" ht="75" customHeight="1" spans="1:24">
      <c r="A24" s="20">
        <v>46</v>
      </c>
      <c r="B24" s="21" t="s">
        <v>389</v>
      </c>
      <c r="C24" s="28" t="s">
        <v>198</v>
      </c>
      <c r="D24" s="23"/>
      <c r="E24" s="29"/>
      <c r="F24" s="27" t="s">
        <v>199</v>
      </c>
      <c r="G24" s="27"/>
      <c r="H24" s="27">
        <v>1</v>
      </c>
      <c r="I24" s="20" t="s">
        <v>372</v>
      </c>
      <c r="J24" s="21" t="s">
        <v>62</v>
      </c>
      <c r="K24" s="21" t="s">
        <v>316</v>
      </c>
      <c r="L24" s="21" t="s">
        <v>364</v>
      </c>
      <c r="M24" s="21" t="s">
        <v>318</v>
      </c>
      <c r="N24" s="39" t="s">
        <v>200</v>
      </c>
      <c r="O24" s="21" t="s">
        <v>400</v>
      </c>
      <c r="P24" s="20" t="s">
        <v>201</v>
      </c>
      <c r="Q24" s="40" t="s">
        <v>202</v>
      </c>
      <c r="R24" s="20" t="s">
        <v>203</v>
      </c>
      <c r="S24" s="20" t="s">
        <v>102</v>
      </c>
      <c r="T24" s="20" t="s">
        <v>204</v>
      </c>
      <c r="U24" s="20" t="s">
        <v>401</v>
      </c>
      <c r="V24" s="20" t="s">
        <v>28</v>
      </c>
      <c r="W24" s="20"/>
      <c r="X24" s="21"/>
    </row>
    <row r="25" s="3" customFormat="1" ht="75" customHeight="1" spans="1:24">
      <c r="A25" s="20">
        <v>47</v>
      </c>
      <c r="B25" s="21" t="s">
        <v>389</v>
      </c>
      <c r="C25" s="28" t="s">
        <v>198</v>
      </c>
      <c r="D25" s="23"/>
      <c r="E25" s="29"/>
      <c r="F25" s="27" t="s">
        <v>205</v>
      </c>
      <c r="G25" s="27">
        <v>6</v>
      </c>
      <c r="H25" s="27">
        <v>1</v>
      </c>
      <c r="I25" s="20" t="s">
        <v>314</v>
      </c>
      <c r="J25" s="21" t="s">
        <v>62</v>
      </c>
      <c r="K25" s="21" t="s">
        <v>316</v>
      </c>
      <c r="L25" s="21" t="s">
        <v>364</v>
      </c>
      <c r="M25" s="21" t="s">
        <v>318</v>
      </c>
      <c r="N25" s="39" t="s">
        <v>206</v>
      </c>
      <c r="O25" s="21" t="s">
        <v>400</v>
      </c>
      <c r="P25" s="20" t="s">
        <v>201</v>
      </c>
      <c r="Q25" s="44" t="s">
        <v>24</v>
      </c>
      <c r="R25" s="20"/>
      <c r="S25" s="20" t="s">
        <v>102</v>
      </c>
      <c r="T25" s="20" t="s">
        <v>208</v>
      </c>
      <c r="U25" s="20" t="s">
        <v>402</v>
      </c>
      <c r="V25" s="20" t="s">
        <v>28</v>
      </c>
      <c r="W25" s="20"/>
      <c r="X25" s="21"/>
    </row>
    <row r="26" s="3" customFormat="1" ht="75" customHeight="1" spans="1:24">
      <c r="A26" s="20">
        <v>48</v>
      </c>
      <c r="B26" s="21" t="s">
        <v>389</v>
      </c>
      <c r="C26" s="28" t="s">
        <v>198</v>
      </c>
      <c r="D26" s="23"/>
      <c r="E26" s="29"/>
      <c r="F26" s="27" t="s">
        <v>209</v>
      </c>
      <c r="G26" s="27"/>
      <c r="H26" s="27">
        <v>1</v>
      </c>
      <c r="I26" s="20" t="s">
        <v>372</v>
      </c>
      <c r="J26" s="21" t="s">
        <v>62</v>
      </c>
      <c r="K26" s="21" t="s">
        <v>316</v>
      </c>
      <c r="L26" s="21" t="s">
        <v>364</v>
      </c>
      <c r="M26" s="21" t="s">
        <v>318</v>
      </c>
      <c r="N26" s="39" t="s">
        <v>210</v>
      </c>
      <c r="O26" s="21" t="s">
        <v>400</v>
      </c>
      <c r="P26" s="20" t="s">
        <v>201</v>
      </c>
      <c r="Q26" s="44" t="s">
        <v>24</v>
      </c>
      <c r="R26" s="20"/>
      <c r="S26" s="20" t="s">
        <v>102</v>
      </c>
      <c r="T26" s="20" t="s">
        <v>212</v>
      </c>
      <c r="U26" s="20" t="s">
        <v>402</v>
      </c>
      <c r="V26" s="20" t="s">
        <v>28</v>
      </c>
      <c r="W26" s="20"/>
      <c r="X26" s="21"/>
    </row>
    <row r="27" s="3" customFormat="1" ht="75" customHeight="1" spans="1:24">
      <c r="A27" s="20">
        <v>49</v>
      </c>
      <c r="B27" s="21" t="s">
        <v>389</v>
      </c>
      <c r="C27" s="28" t="s">
        <v>198</v>
      </c>
      <c r="D27" s="23"/>
      <c r="E27" s="29"/>
      <c r="F27" s="27" t="s">
        <v>213</v>
      </c>
      <c r="G27" s="27">
        <v>1</v>
      </c>
      <c r="H27" s="27">
        <v>1</v>
      </c>
      <c r="I27" s="20" t="s">
        <v>372</v>
      </c>
      <c r="J27" s="21" t="s">
        <v>62</v>
      </c>
      <c r="K27" s="21" t="s">
        <v>316</v>
      </c>
      <c r="L27" s="21" t="s">
        <v>364</v>
      </c>
      <c r="M27" s="21" t="s">
        <v>318</v>
      </c>
      <c r="N27" s="39" t="s">
        <v>214</v>
      </c>
      <c r="O27" s="21" t="s">
        <v>400</v>
      </c>
      <c r="P27" s="21" t="s">
        <v>403</v>
      </c>
      <c r="Q27" s="44" t="s">
        <v>24</v>
      </c>
      <c r="R27" s="20"/>
      <c r="S27" s="20" t="s">
        <v>102</v>
      </c>
      <c r="T27" s="20" t="s">
        <v>216</v>
      </c>
      <c r="U27" s="20" t="s">
        <v>404</v>
      </c>
      <c r="V27" s="20" t="s">
        <v>28</v>
      </c>
      <c r="W27" s="20"/>
      <c r="X27" s="21"/>
    </row>
    <row r="28" s="3" customFormat="1" ht="75" customHeight="1" spans="1:24">
      <c r="A28" s="20">
        <v>50</v>
      </c>
      <c r="B28" s="21" t="s">
        <v>389</v>
      </c>
      <c r="C28" s="28" t="s">
        <v>198</v>
      </c>
      <c r="D28" s="23"/>
      <c r="E28" s="29"/>
      <c r="F28" s="27" t="s">
        <v>117</v>
      </c>
      <c r="G28" s="27">
        <v>1</v>
      </c>
      <c r="H28" s="27">
        <v>1</v>
      </c>
      <c r="I28" s="20" t="s">
        <v>314</v>
      </c>
      <c r="J28" s="21" t="s">
        <v>62</v>
      </c>
      <c r="K28" s="21" t="s">
        <v>316</v>
      </c>
      <c r="L28" s="21" t="s">
        <v>364</v>
      </c>
      <c r="M28" s="21" t="s">
        <v>318</v>
      </c>
      <c r="N28" s="39" t="s">
        <v>405</v>
      </c>
      <c r="O28" s="21" t="s">
        <v>400</v>
      </c>
      <c r="P28" s="21" t="s">
        <v>406</v>
      </c>
      <c r="Q28" s="44" t="s">
        <v>24</v>
      </c>
      <c r="R28" s="21" t="s">
        <v>407</v>
      </c>
      <c r="S28" s="20" t="s">
        <v>102</v>
      </c>
      <c r="T28" s="20" t="s">
        <v>408</v>
      </c>
      <c r="U28" s="20" t="s">
        <v>409</v>
      </c>
      <c r="V28" s="20" t="s">
        <v>28</v>
      </c>
      <c r="W28" s="20"/>
      <c r="X28" s="21"/>
    </row>
    <row r="29" s="3" customFormat="1" ht="75" customHeight="1" spans="1:24">
      <c r="A29" s="20">
        <v>51</v>
      </c>
      <c r="B29" s="21" t="s">
        <v>389</v>
      </c>
      <c r="C29" s="28" t="s">
        <v>217</v>
      </c>
      <c r="D29" s="23" t="e">
        <f>#REF!/#REF!</f>
        <v>#REF!</v>
      </c>
      <c r="E29" s="29"/>
      <c r="F29" s="27" t="s">
        <v>218</v>
      </c>
      <c r="G29" s="27">
        <v>1</v>
      </c>
      <c r="H29" s="27">
        <v>1</v>
      </c>
      <c r="I29" s="20" t="s">
        <v>372</v>
      </c>
      <c r="J29" s="21" t="s">
        <v>62</v>
      </c>
      <c r="K29" s="21" t="s">
        <v>316</v>
      </c>
      <c r="L29" s="21" t="s">
        <v>364</v>
      </c>
      <c r="M29" s="21" t="s">
        <v>318</v>
      </c>
      <c r="N29" s="39" t="s">
        <v>219</v>
      </c>
      <c r="O29" s="21" t="s">
        <v>22</v>
      </c>
      <c r="P29" s="20" t="s">
        <v>220</v>
      </c>
      <c r="Q29" s="21" t="s">
        <v>157</v>
      </c>
      <c r="R29" s="20" t="s">
        <v>221</v>
      </c>
      <c r="S29" s="21" t="s">
        <v>101</v>
      </c>
      <c r="T29" s="20" t="s">
        <v>222</v>
      </c>
      <c r="U29" s="21" t="s">
        <v>410</v>
      </c>
      <c r="V29" s="20" t="s">
        <v>223</v>
      </c>
      <c r="W29" s="20" t="s">
        <v>411</v>
      </c>
      <c r="X29" s="21"/>
    </row>
    <row r="30" s="3" customFormat="1" ht="75" customHeight="1" spans="1:24">
      <c r="A30" s="20">
        <v>52</v>
      </c>
      <c r="B30" s="21" t="s">
        <v>389</v>
      </c>
      <c r="C30" s="28" t="s">
        <v>217</v>
      </c>
      <c r="D30" s="23"/>
      <c r="E30" s="29"/>
      <c r="F30" s="27" t="s">
        <v>224</v>
      </c>
      <c r="G30" s="27">
        <v>1</v>
      </c>
      <c r="H30" s="27">
        <v>1</v>
      </c>
      <c r="I30" s="20" t="s">
        <v>372</v>
      </c>
      <c r="J30" s="21" t="s">
        <v>62</v>
      </c>
      <c r="K30" s="21" t="s">
        <v>316</v>
      </c>
      <c r="L30" s="21" t="s">
        <v>364</v>
      </c>
      <c r="M30" s="21" t="s">
        <v>318</v>
      </c>
      <c r="N30" s="39" t="s">
        <v>225</v>
      </c>
      <c r="O30" s="21" t="s">
        <v>22</v>
      </c>
      <c r="P30" s="20" t="s">
        <v>226</v>
      </c>
      <c r="Q30" s="21" t="s">
        <v>227</v>
      </c>
      <c r="R30" s="20" t="s">
        <v>228</v>
      </c>
      <c r="S30" s="21" t="s">
        <v>229</v>
      </c>
      <c r="T30" s="20" t="s">
        <v>230</v>
      </c>
      <c r="U30" s="21" t="s">
        <v>412</v>
      </c>
      <c r="V30" s="20" t="s">
        <v>223</v>
      </c>
      <c r="W30" s="20" t="s">
        <v>411</v>
      </c>
      <c r="X30" s="21"/>
    </row>
    <row r="31" s="3" customFormat="1" ht="75" customHeight="1" spans="1:24">
      <c r="A31" s="20">
        <v>53</v>
      </c>
      <c r="B31" s="21" t="s">
        <v>389</v>
      </c>
      <c r="C31" s="28" t="s">
        <v>217</v>
      </c>
      <c r="D31" s="23"/>
      <c r="E31" s="29"/>
      <c r="F31" s="27" t="s">
        <v>231</v>
      </c>
      <c r="G31" s="27">
        <v>1</v>
      </c>
      <c r="H31" s="27">
        <v>1</v>
      </c>
      <c r="I31" s="20" t="s">
        <v>372</v>
      </c>
      <c r="J31" s="21" t="s">
        <v>62</v>
      </c>
      <c r="K31" s="21" t="s">
        <v>316</v>
      </c>
      <c r="L31" s="21" t="s">
        <v>364</v>
      </c>
      <c r="M31" s="21" t="s">
        <v>318</v>
      </c>
      <c r="N31" s="39" t="s">
        <v>232</v>
      </c>
      <c r="O31" s="21" t="s">
        <v>22</v>
      </c>
      <c r="P31" s="20" t="s">
        <v>233</v>
      </c>
      <c r="Q31" s="21" t="s">
        <v>157</v>
      </c>
      <c r="R31" s="20" t="s">
        <v>130</v>
      </c>
      <c r="S31" s="21" t="s">
        <v>101</v>
      </c>
      <c r="T31" s="20" t="s">
        <v>234</v>
      </c>
      <c r="U31" s="21" t="s">
        <v>410</v>
      </c>
      <c r="V31" s="20" t="s">
        <v>223</v>
      </c>
      <c r="W31" s="20" t="s">
        <v>411</v>
      </c>
      <c r="X31" s="21"/>
    </row>
    <row r="32" s="3" customFormat="1" ht="75" customHeight="1" spans="1:24">
      <c r="A32" s="20">
        <v>54</v>
      </c>
      <c r="B32" s="21" t="s">
        <v>389</v>
      </c>
      <c r="C32" s="28" t="s">
        <v>235</v>
      </c>
      <c r="D32" s="23" t="e">
        <f>#REF!/#REF!</f>
        <v>#REF!</v>
      </c>
      <c r="E32" s="23"/>
      <c r="F32" s="24" t="s">
        <v>236</v>
      </c>
      <c r="G32" s="27">
        <v>3</v>
      </c>
      <c r="H32" s="27">
        <v>1</v>
      </c>
      <c r="I32" s="20" t="s">
        <v>314</v>
      </c>
      <c r="J32" s="21" t="s">
        <v>62</v>
      </c>
      <c r="K32" s="21" t="s">
        <v>316</v>
      </c>
      <c r="L32" s="21" t="s">
        <v>364</v>
      </c>
      <c r="M32" s="21" t="s">
        <v>318</v>
      </c>
      <c r="N32" s="39" t="s">
        <v>237</v>
      </c>
      <c r="O32" s="20" t="s">
        <v>356</v>
      </c>
      <c r="P32" s="20" t="s">
        <v>238</v>
      </c>
      <c r="Q32" s="20" t="s">
        <v>196</v>
      </c>
      <c r="R32" s="20" t="s">
        <v>54</v>
      </c>
      <c r="S32" s="20" t="s">
        <v>187</v>
      </c>
      <c r="T32" s="39" t="s">
        <v>413</v>
      </c>
      <c r="U32" s="21" t="s">
        <v>414</v>
      </c>
      <c r="V32" s="20" t="s">
        <v>28</v>
      </c>
      <c r="W32" s="20"/>
      <c r="X32" s="21"/>
    </row>
    <row r="33" s="3" customFormat="1" ht="75" customHeight="1" spans="1:24">
      <c r="A33" s="20">
        <v>55</v>
      </c>
      <c r="B33" s="21" t="s">
        <v>389</v>
      </c>
      <c r="C33" s="28" t="s">
        <v>415</v>
      </c>
      <c r="D33" s="23"/>
      <c r="E33" s="29"/>
      <c r="F33" s="27" t="s">
        <v>416</v>
      </c>
      <c r="G33" s="27">
        <v>1</v>
      </c>
      <c r="H33" s="27">
        <v>1</v>
      </c>
      <c r="I33" s="20" t="s">
        <v>372</v>
      </c>
      <c r="J33" s="21" t="s">
        <v>62</v>
      </c>
      <c r="K33" s="21" t="s">
        <v>316</v>
      </c>
      <c r="L33" s="21" t="s">
        <v>364</v>
      </c>
      <c r="M33" s="21" t="s">
        <v>365</v>
      </c>
      <c r="N33" s="39" t="s">
        <v>417</v>
      </c>
      <c r="O33" s="21" t="s">
        <v>22</v>
      </c>
      <c r="P33" s="20" t="s">
        <v>418</v>
      </c>
      <c r="Q33" s="21" t="s">
        <v>24</v>
      </c>
      <c r="R33" s="20" t="s">
        <v>419</v>
      </c>
      <c r="S33" s="21">
        <v>5</v>
      </c>
      <c r="T33" s="20" t="s">
        <v>420</v>
      </c>
      <c r="U33" s="21" t="s">
        <v>393</v>
      </c>
      <c r="V33" s="21" t="s">
        <v>421</v>
      </c>
      <c r="W33" s="20"/>
      <c r="X33" s="20" t="s">
        <v>422</v>
      </c>
    </row>
    <row r="34" s="3" customFormat="1" ht="75" customHeight="1" spans="1:24">
      <c r="A34" s="20">
        <v>61</v>
      </c>
      <c r="B34" s="21" t="s">
        <v>423</v>
      </c>
      <c r="C34" s="31" t="s">
        <v>424</v>
      </c>
      <c r="D34" s="23" t="e">
        <f>#REF!/#REF!</f>
        <v>#REF!</v>
      </c>
      <c r="E34" s="22" t="e">
        <f>(#REF!+#REF!+#REF!+#REF!+#REF!+#REF!+#REF!+#REF!+#REF!)/(#REF!+#REF!+#REF!+#REF!+#REF!+#REF!+#REF!+#REF!+#REF!)</f>
        <v>#REF!</v>
      </c>
      <c r="F34" s="24" t="s">
        <v>425</v>
      </c>
      <c r="G34" s="27">
        <v>1</v>
      </c>
      <c r="H34" s="27">
        <v>1</v>
      </c>
      <c r="I34" s="20" t="s">
        <v>314</v>
      </c>
      <c r="J34" s="21" t="s">
        <v>62</v>
      </c>
      <c r="K34" s="21" t="s">
        <v>316</v>
      </c>
      <c r="L34" s="21" t="s">
        <v>317</v>
      </c>
      <c r="M34" s="21" t="s">
        <v>318</v>
      </c>
      <c r="N34" s="20" t="s">
        <v>426</v>
      </c>
      <c r="O34" s="20" t="s">
        <v>356</v>
      </c>
      <c r="P34" s="20" t="s">
        <v>427</v>
      </c>
      <c r="Q34" s="20" t="s">
        <v>428</v>
      </c>
      <c r="R34" s="20" t="s">
        <v>130</v>
      </c>
      <c r="S34" s="20" t="s">
        <v>340</v>
      </c>
      <c r="T34" s="20" t="s">
        <v>429</v>
      </c>
      <c r="U34" s="21" t="s">
        <v>430</v>
      </c>
      <c r="V34" s="20" t="s">
        <v>431</v>
      </c>
      <c r="W34" s="20"/>
      <c r="X34" s="20" t="s">
        <v>432</v>
      </c>
    </row>
    <row r="35" s="3" customFormat="1" ht="75" customHeight="1" spans="1:24">
      <c r="A35" s="20">
        <v>62</v>
      </c>
      <c r="B35" s="21" t="s">
        <v>423</v>
      </c>
      <c r="C35" s="31" t="s">
        <v>424</v>
      </c>
      <c r="D35" s="23"/>
      <c r="E35" s="29" t="e">
        <f>(#REF!+#REF!+#REF!+#REF!+#REF!+#REF!+#REF!+#REF!+#REF!+#REF!)/(#REF!+#REF!+#REF!+#REF!+#REF!+#REF!+#REF!+#REF!+#REF!)</f>
        <v>#REF!</v>
      </c>
      <c r="F35" s="27" t="s">
        <v>433</v>
      </c>
      <c r="G35" s="27">
        <v>32</v>
      </c>
      <c r="H35" s="27">
        <v>32</v>
      </c>
      <c r="I35" s="20" t="s">
        <v>314</v>
      </c>
      <c r="J35" s="21" t="s">
        <v>62</v>
      </c>
      <c r="K35" s="21" t="s">
        <v>316</v>
      </c>
      <c r="L35" s="21" t="s">
        <v>317</v>
      </c>
      <c r="M35" s="21" t="s">
        <v>318</v>
      </c>
      <c r="N35" s="20" t="s">
        <v>434</v>
      </c>
      <c r="O35" s="20" t="s">
        <v>356</v>
      </c>
      <c r="P35" s="20" t="s">
        <v>435</v>
      </c>
      <c r="Q35" s="20" t="s">
        <v>428</v>
      </c>
      <c r="R35" s="20" t="s">
        <v>436</v>
      </c>
      <c r="S35" s="21" t="s">
        <v>340</v>
      </c>
      <c r="T35" s="20" t="s">
        <v>437</v>
      </c>
      <c r="U35" s="21" t="s">
        <v>438</v>
      </c>
      <c r="V35" s="20"/>
      <c r="W35" s="20"/>
      <c r="X35" s="20"/>
    </row>
    <row r="36" s="3" customFormat="1" ht="75" customHeight="1" spans="1:24">
      <c r="A36" s="20">
        <v>63</v>
      </c>
      <c r="B36" s="21" t="s">
        <v>423</v>
      </c>
      <c r="C36" s="31" t="s">
        <v>424</v>
      </c>
      <c r="D36" s="23"/>
      <c r="E36" s="29"/>
      <c r="F36" s="27" t="s">
        <v>439</v>
      </c>
      <c r="G36" s="27">
        <v>1</v>
      </c>
      <c r="H36" s="27">
        <v>1</v>
      </c>
      <c r="I36" s="20" t="s">
        <v>314</v>
      </c>
      <c r="J36" s="21" t="s">
        <v>62</v>
      </c>
      <c r="K36" s="21" t="s">
        <v>316</v>
      </c>
      <c r="L36" s="21" t="s">
        <v>317</v>
      </c>
      <c r="M36" s="21" t="s">
        <v>318</v>
      </c>
      <c r="N36" s="20" t="s">
        <v>440</v>
      </c>
      <c r="O36" s="20" t="s">
        <v>356</v>
      </c>
      <c r="P36" s="20" t="s">
        <v>441</v>
      </c>
      <c r="Q36" s="20" t="s">
        <v>428</v>
      </c>
      <c r="R36" s="20" t="s">
        <v>442</v>
      </c>
      <c r="S36" s="21" t="s">
        <v>340</v>
      </c>
      <c r="T36" s="20" t="s">
        <v>437</v>
      </c>
      <c r="U36" s="21" t="s">
        <v>438</v>
      </c>
      <c r="V36" s="20"/>
      <c r="W36" s="20"/>
      <c r="X36" s="20"/>
    </row>
    <row r="37" s="3" customFormat="1" ht="75" customHeight="1" spans="1:24">
      <c r="A37" s="20">
        <v>64</v>
      </c>
      <c r="B37" s="21" t="s">
        <v>423</v>
      </c>
      <c r="C37" s="31" t="s">
        <v>424</v>
      </c>
      <c r="D37" s="23"/>
      <c r="E37" s="29"/>
      <c r="F37" s="27" t="s">
        <v>433</v>
      </c>
      <c r="G37" s="27">
        <v>5</v>
      </c>
      <c r="H37" s="27">
        <v>5</v>
      </c>
      <c r="I37" s="20" t="s">
        <v>314</v>
      </c>
      <c r="J37" s="21" t="s">
        <v>49</v>
      </c>
      <c r="K37" s="21" t="s">
        <v>316</v>
      </c>
      <c r="L37" s="21" t="s">
        <v>317</v>
      </c>
      <c r="M37" s="21" t="s">
        <v>365</v>
      </c>
      <c r="N37" s="20" t="s">
        <v>434</v>
      </c>
      <c r="O37" s="20" t="s">
        <v>40</v>
      </c>
      <c r="P37" s="20" t="s">
        <v>435</v>
      </c>
      <c r="Q37" s="20" t="s">
        <v>428</v>
      </c>
      <c r="R37" s="20" t="s">
        <v>436</v>
      </c>
      <c r="S37" s="21" t="s">
        <v>130</v>
      </c>
      <c r="T37" s="20"/>
      <c r="U37" s="21" t="s">
        <v>438</v>
      </c>
      <c r="V37" s="20"/>
      <c r="W37" s="20"/>
      <c r="X37" s="20" t="s">
        <v>443</v>
      </c>
    </row>
    <row r="38" s="3" customFormat="1" ht="75" customHeight="1" spans="1:24">
      <c r="A38" s="20">
        <v>74</v>
      </c>
      <c r="B38" s="21" t="s">
        <v>444</v>
      </c>
      <c r="C38" s="32" t="s">
        <v>87</v>
      </c>
      <c r="D38" s="23" t="e">
        <f>#REF!/#REF!</f>
        <v>#REF!</v>
      </c>
      <c r="E38" s="33" t="e">
        <f>(#REF!+#REF!+#REF!+#REF!+#REF!+#REF!)/(#REF!+#REF!+#REF!+#REF!+#REF!+#REF!)</f>
        <v>#REF!</v>
      </c>
      <c r="F38" s="27" t="s">
        <v>88</v>
      </c>
      <c r="G38" s="27">
        <v>2</v>
      </c>
      <c r="H38" s="27">
        <v>2</v>
      </c>
      <c r="I38" s="40" t="s">
        <v>363</v>
      </c>
      <c r="J38" s="21" t="s">
        <v>49</v>
      </c>
      <c r="K38" s="20" t="s">
        <v>316</v>
      </c>
      <c r="L38" s="20" t="s">
        <v>364</v>
      </c>
      <c r="M38" s="18" t="s">
        <v>365</v>
      </c>
      <c r="N38" s="39" t="s">
        <v>89</v>
      </c>
      <c r="O38" s="21" t="s">
        <v>445</v>
      </c>
      <c r="P38" s="21" t="s">
        <v>446</v>
      </c>
      <c r="Q38" s="44" t="s">
        <v>24</v>
      </c>
      <c r="R38" s="21" t="s">
        <v>91</v>
      </c>
      <c r="S38" s="21" t="s">
        <v>91</v>
      </c>
      <c r="T38" s="21" t="s">
        <v>91</v>
      </c>
      <c r="U38" s="21" t="s">
        <v>447</v>
      </c>
      <c r="V38" s="21" t="s">
        <v>92</v>
      </c>
      <c r="W38" s="21" t="s">
        <v>448</v>
      </c>
      <c r="X38" s="18"/>
    </row>
    <row r="39" s="3" customFormat="1" ht="75" customHeight="1" spans="1:24">
      <c r="A39" s="20">
        <v>75</v>
      </c>
      <c r="B39" s="21" t="s">
        <v>444</v>
      </c>
      <c r="C39" s="32" t="s">
        <v>87</v>
      </c>
      <c r="D39" s="23"/>
      <c r="E39" s="29" t="e">
        <f>(#REF!+#REF!+#REF!+#REF!+#REF!+#REF!+#REF!+#REF!+#REF!+#REF!+#REF!+#REF!)/(#REF!+#REF!+#REF!+#REF!+#REF!+#REF!)</f>
        <v>#REF!</v>
      </c>
      <c r="F39" s="27" t="s">
        <v>93</v>
      </c>
      <c r="G39" s="27">
        <v>2</v>
      </c>
      <c r="H39" s="27">
        <v>2</v>
      </c>
      <c r="I39" s="40" t="s">
        <v>363</v>
      </c>
      <c r="J39" s="21" t="s">
        <v>49</v>
      </c>
      <c r="K39" s="20" t="s">
        <v>316</v>
      </c>
      <c r="L39" s="20" t="s">
        <v>364</v>
      </c>
      <c r="M39" s="18" t="s">
        <v>365</v>
      </c>
      <c r="N39" s="39" t="s">
        <v>94</v>
      </c>
      <c r="O39" s="20" t="s">
        <v>449</v>
      </c>
      <c r="P39" s="20" t="s">
        <v>450</v>
      </c>
      <c r="Q39" s="40" t="s">
        <v>95</v>
      </c>
      <c r="R39" s="21" t="s">
        <v>91</v>
      </c>
      <c r="S39" s="21" t="s">
        <v>91</v>
      </c>
      <c r="T39" s="21" t="s">
        <v>91</v>
      </c>
      <c r="U39" s="21" t="s">
        <v>451</v>
      </c>
      <c r="V39" s="21" t="s">
        <v>92</v>
      </c>
      <c r="W39" s="21" t="s">
        <v>448</v>
      </c>
      <c r="X39" s="18"/>
    </row>
    <row r="40" s="3" customFormat="1" ht="75" customHeight="1" spans="1:24">
      <c r="A40" s="20">
        <v>76</v>
      </c>
      <c r="B40" s="21" t="s">
        <v>444</v>
      </c>
      <c r="C40" s="32" t="s">
        <v>96</v>
      </c>
      <c r="D40" s="23" t="e">
        <f>#REF!/#REF!</f>
        <v>#REF!</v>
      </c>
      <c r="E40" s="23"/>
      <c r="F40" s="24" t="s">
        <v>97</v>
      </c>
      <c r="G40" s="24">
        <v>1</v>
      </c>
      <c r="H40" s="24">
        <v>1</v>
      </c>
      <c r="I40" s="20" t="s">
        <v>314</v>
      </c>
      <c r="J40" s="20" t="s">
        <v>62</v>
      </c>
      <c r="K40" s="20" t="s">
        <v>316</v>
      </c>
      <c r="L40" s="20" t="s">
        <v>317</v>
      </c>
      <c r="M40" s="20" t="s">
        <v>318</v>
      </c>
      <c r="N40" s="39" t="s">
        <v>98</v>
      </c>
      <c r="O40" s="20" t="s">
        <v>452</v>
      </c>
      <c r="P40" s="20" t="s">
        <v>99</v>
      </c>
      <c r="Q40" s="20" t="s">
        <v>100</v>
      </c>
      <c r="R40" s="20" t="s">
        <v>91</v>
      </c>
      <c r="S40" s="20" t="s">
        <v>101</v>
      </c>
      <c r="T40" s="20" t="s">
        <v>102</v>
      </c>
      <c r="U40" s="20" t="s">
        <v>453</v>
      </c>
      <c r="V40" s="20" t="s">
        <v>103</v>
      </c>
      <c r="W40" s="20"/>
      <c r="X40" s="20"/>
    </row>
    <row r="41" s="3" customFormat="1" ht="75" customHeight="1" spans="1:24">
      <c r="A41" s="20">
        <v>77</v>
      </c>
      <c r="B41" s="21" t="s">
        <v>444</v>
      </c>
      <c r="C41" s="32" t="s">
        <v>96</v>
      </c>
      <c r="D41" s="23"/>
      <c r="E41" s="23"/>
      <c r="F41" s="24" t="s">
        <v>454</v>
      </c>
      <c r="G41" s="24">
        <v>1</v>
      </c>
      <c r="H41" s="24">
        <v>1</v>
      </c>
      <c r="I41" s="20" t="s">
        <v>314</v>
      </c>
      <c r="J41" s="20" t="s">
        <v>62</v>
      </c>
      <c r="K41" s="20" t="s">
        <v>316</v>
      </c>
      <c r="L41" s="20" t="s">
        <v>317</v>
      </c>
      <c r="M41" s="20" t="s">
        <v>318</v>
      </c>
      <c r="N41" s="39" t="s">
        <v>455</v>
      </c>
      <c r="O41" s="20" t="s">
        <v>452</v>
      </c>
      <c r="P41" s="20" t="s">
        <v>91</v>
      </c>
      <c r="Q41" s="20" t="s">
        <v>100</v>
      </c>
      <c r="R41" s="20" t="s">
        <v>456</v>
      </c>
      <c r="S41" s="20" t="s">
        <v>102</v>
      </c>
      <c r="T41" s="20" t="s">
        <v>102</v>
      </c>
      <c r="U41" s="20" t="s">
        <v>409</v>
      </c>
      <c r="V41" s="20" t="s">
        <v>103</v>
      </c>
      <c r="W41" s="20"/>
      <c r="X41" s="20"/>
    </row>
    <row r="42" s="3" customFormat="1" ht="75" customHeight="1" spans="1:24">
      <c r="A42" s="20">
        <v>78</v>
      </c>
      <c r="B42" s="21" t="s">
        <v>444</v>
      </c>
      <c r="C42" s="32" t="s">
        <v>96</v>
      </c>
      <c r="D42" s="23"/>
      <c r="E42" s="23"/>
      <c r="F42" s="24" t="s">
        <v>457</v>
      </c>
      <c r="G42" s="24">
        <v>1</v>
      </c>
      <c r="H42" s="24">
        <v>1</v>
      </c>
      <c r="I42" s="20" t="s">
        <v>314</v>
      </c>
      <c r="J42" s="20" t="s">
        <v>62</v>
      </c>
      <c r="K42" s="20" t="s">
        <v>316</v>
      </c>
      <c r="L42" s="20" t="s">
        <v>317</v>
      </c>
      <c r="M42" s="20" t="s">
        <v>318</v>
      </c>
      <c r="N42" s="39" t="s">
        <v>458</v>
      </c>
      <c r="O42" s="20" t="s">
        <v>452</v>
      </c>
      <c r="P42" s="20" t="s">
        <v>459</v>
      </c>
      <c r="Q42" s="20" t="s">
        <v>100</v>
      </c>
      <c r="R42" s="20" t="s">
        <v>460</v>
      </c>
      <c r="S42" s="20" t="s">
        <v>108</v>
      </c>
      <c r="T42" s="20" t="s">
        <v>108</v>
      </c>
      <c r="U42" s="20" t="s">
        <v>409</v>
      </c>
      <c r="V42" s="20" t="s">
        <v>103</v>
      </c>
      <c r="W42" s="20"/>
      <c r="X42" s="20"/>
    </row>
    <row r="43" s="3" customFormat="1" ht="75" customHeight="1" spans="1:24">
      <c r="A43" s="20">
        <v>79</v>
      </c>
      <c r="B43" s="21" t="s">
        <v>444</v>
      </c>
      <c r="C43" s="32" t="s">
        <v>96</v>
      </c>
      <c r="D43" s="23"/>
      <c r="E43" s="23"/>
      <c r="F43" s="24" t="s">
        <v>461</v>
      </c>
      <c r="G43" s="24">
        <v>1</v>
      </c>
      <c r="H43" s="24">
        <v>1</v>
      </c>
      <c r="I43" s="20" t="s">
        <v>363</v>
      </c>
      <c r="J43" s="20" t="s">
        <v>62</v>
      </c>
      <c r="K43" s="20" t="s">
        <v>316</v>
      </c>
      <c r="L43" s="20" t="s">
        <v>317</v>
      </c>
      <c r="M43" s="20" t="s">
        <v>318</v>
      </c>
      <c r="N43" s="39" t="s">
        <v>462</v>
      </c>
      <c r="O43" s="20" t="s">
        <v>452</v>
      </c>
      <c r="P43" s="20" t="s">
        <v>463</v>
      </c>
      <c r="Q43" s="20" t="s">
        <v>100</v>
      </c>
      <c r="R43" s="20" t="s">
        <v>464</v>
      </c>
      <c r="S43" s="20" t="s">
        <v>108</v>
      </c>
      <c r="T43" s="20" t="s">
        <v>108</v>
      </c>
      <c r="U43" s="20" t="s">
        <v>409</v>
      </c>
      <c r="V43" s="20" t="s">
        <v>103</v>
      </c>
      <c r="W43" s="20"/>
      <c r="X43" s="20"/>
    </row>
    <row r="44" s="3" customFormat="1" ht="75" customHeight="1" spans="1:24">
      <c r="A44" s="20">
        <v>80</v>
      </c>
      <c r="B44" s="21" t="s">
        <v>444</v>
      </c>
      <c r="C44" s="32" t="s">
        <v>96</v>
      </c>
      <c r="D44" s="23"/>
      <c r="E44" s="23"/>
      <c r="F44" s="24" t="s">
        <v>465</v>
      </c>
      <c r="G44" s="24">
        <v>1</v>
      </c>
      <c r="H44" s="24">
        <v>1</v>
      </c>
      <c r="I44" s="20" t="s">
        <v>314</v>
      </c>
      <c r="J44" s="20" t="s">
        <v>62</v>
      </c>
      <c r="K44" s="20" t="s">
        <v>316</v>
      </c>
      <c r="L44" s="20" t="s">
        <v>317</v>
      </c>
      <c r="M44" s="20" t="s">
        <v>318</v>
      </c>
      <c r="N44" s="39" t="s">
        <v>466</v>
      </c>
      <c r="O44" s="20" t="s">
        <v>452</v>
      </c>
      <c r="P44" s="20" t="s">
        <v>91</v>
      </c>
      <c r="Q44" s="20" t="s">
        <v>100</v>
      </c>
      <c r="R44" s="20" t="s">
        <v>464</v>
      </c>
      <c r="S44" s="20" t="s">
        <v>91</v>
      </c>
      <c r="T44" s="20" t="s">
        <v>91</v>
      </c>
      <c r="U44" s="20" t="s">
        <v>409</v>
      </c>
      <c r="V44" s="20" t="s">
        <v>103</v>
      </c>
      <c r="W44" s="20"/>
      <c r="X44" s="20"/>
    </row>
    <row r="45" s="3" customFormat="1" ht="75" customHeight="1" spans="1:24">
      <c r="A45" s="20">
        <v>81</v>
      </c>
      <c r="B45" s="21" t="s">
        <v>444</v>
      </c>
      <c r="C45" s="32" t="s">
        <v>104</v>
      </c>
      <c r="D45" s="23" t="e">
        <f>#REF!/#REF!</f>
        <v>#REF!</v>
      </c>
      <c r="E45" s="23"/>
      <c r="F45" s="24" t="s">
        <v>467</v>
      </c>
      <c r="G45" s="24">
        <v>1</v>
      </c>
      <c r="H45" s="24">
        <v>1</v>
      </c>
      <c r="I45" s="20" t="s">
        <v>314</v>
      </c>
      <c r="J45" s="20" t="s">
        <v>62</v>
      </c>
      <c r="K45" s="20" t="s">
        <v>316</v>
      </c>
      <c r="L45" s="20" t="s">
        <v>317</v>
      </c>
      <c r="M45" s="20" t="s">
        <v>318</v>
      </c>
      <c r="N45" s="39" t="s">
        <v>468</v>
      </c>
      <c r="O45" s="20" t="s">
        <v>452</v>
      </c>
      <c r="P45" s="20" t="s">
        <v>91</v>
      </c>
      <c r="Q45" s="20" t="s">
        <v>100</v>
      </c>
      <c r="R45" s="20" t="s">
        <v>91</v>
      </c>
      <c r="S45" s="20" t="s">
        <v>102</v>
      </c>
      <c r="T45" s="20" t="s">
        <v>102</v>
      </c>
      <c r="U45" s="20" t="s">
        <v>469</v>
      </c>
      <c r="V45" s="20" t="s">
        <v>109</v>
      </c>
      <c r="W45" s="20"/>
      <c r="X45" s="20"/>
    </row>
    <row r="46" s="3" customFormat="1" ht="75" customHeight="1" spans="1:24">
      <c r="A46" s="20">
        <v>82</v>
      </c>
      <c r="B46" s="21" t="s">
        <v>444</v>
      </c>
      <c r="C46" s="32" t="s">
        <v>104</v>
      </c>
      <c r="D46" s="23"/>
      <c r="E46" s="23"/>
      <c r="F46" s="24" t="s">
        <v>105</v>
      </c>
      <c r="G46" s="24">
        <v>5</v>
      </c>
      <c r="H46" s="24">
        <v>5</v>
      </c>
      <c r="I46" s="20" t="s">
        <v>314</v>
      </c>
      <c r="J46" s="20" t="s">
        <v>49</v>
      </c>
      <c r="K46" s="20" t="s">
        <v>316</v>
      </c>
      <c r="L46" s="20" t="s">
        <v>317</v>
      </c>
      <c r="M46" s="20" t="s">
        <v>318</v>
      </c>
      <c r="N46" s="39" t="s">
        <v>106</v>
      </c>
      <c r="O46" s="20" t="s">
        <v>470</v>
      </c>
      <c r="P46" s="20" t="s">
        <v>471</v>
      </c>
      <c r="Q46" s="20" t="s">
        <v>95</v>
      </c>
      <c r="R46" s="20" t="s">
        <v>91</v>
      </c>
      <c r="S46" s="20" t="s">
        <v>91</v>
      </c>
      <c r="T46" s="20" t="s">
        <v>108</v>
      </c>
      <c r="U46" s="20" t="s">
        <v>472</v>
      </c>
      <c r="V46" s="20" t="s">
        <v>109</v>
      </c>
      <c r="W46" s="20"/>
      <c r="X46" s="20"/>
    </row>
    <row r="47" s="3" customFormat="1" ht="75" customHeight="1" spans="1:24">
      <c r="A47" s="20">
        <v>83</v>
      </c>
      <c r="B47" s="21" t="s">
        <v>444</v>
      </c>
      <c r="C47" s="32" t="s">
        <v>104</v>
      </c>
      <c r="D47" s="23"/>
      <c r="E47" s="23"/>
      <c r="F47" s="24" t="s">
        <v>473</v>
      </c>
      <c r="G47" s="24">
        <v>5</v>
      </c>
      <c r="H47" s="24">
        <v>5</v>
      </c>
      <c r="I47" s="20" t="s">
        <v>314</v>
      </c>
      <c r="J47" s="20" t="s">
        <v>49</v>
      </c>
      <c r="K47" s="20" t="s">
        <v>316</v>
      </c>
      <c r="L47" s="20" t="s">
        <v>317</v>
      </c>
      <c r="M47" s="20" t="s">
        <v>318</v>
      </c>
      <c r="N47" s="39" t="s">
        <v>474</v>
      </c>
      <c r="O47" s="20" t="s">
        <v>470</v>
      </c>
      <c r="P47" s="20" t="s">
        <v>475</v>
      </c>
      <c r="Q47" s="20" t="s">
        <v>24</v>
      </c>
      <c r="R47" s="20" t="s">
        <v>91</v>
      </c>
      <c r="S47" s="20" t="s">
        <v>91</v>
      </c>
      <c r="T47" s="20" t="s">
        <v>91</v>
      </c>
      <c r="U47" s="20" t="s">
        <v>409</v>
      </c>
      <c r="V47" s="20" t="s">
        <v>109</v>
      </c>
      <c r="W47" s="20"/>
      <c r="X47" s="20"/>
    </row>
    <row r="48" s="3" customFormat="1" ht="75" customHeight="1" spans="1:24">
      <c r="A48" s="20">
        <v>84</v>
      </c>
      <c r="B48" s="21" t="s">
        <v>444</v>
      </c>
      <c r="C48" s="32" t="s">
        <v>104</v>
      </c>
      <c r="D48" s="23"/>
      <c r="E48" s="23"/>
      <c r="F48" s="24" t="s">
        <v>110</v>
      </c>
      <c r="G48" s="24">
        <v>2</v>
      </c>
      <c r="H48" s="24">
        <v>2</v>
      </c>
      <c r="I48" s="20" t="s">
        <v>314</v>
      </c>
      <c r="J48" s="20" t="s">
        <v>62</v>
      </c>
      <c r="K48" s="20" t="s">
        <v>316</v>
      </c>
      <c r="L48" s="20" t="s">
        <v>317</v>
      </c>
      <c r="M48" s="20" t="s">
        <v>318</v>
      </c>
      <c r="N48" s="39" t="s">
        <v>111</v>
      </c>
      <c r="O48" s="20" t="s">
        <v>84</v>
      </c>
      <c r="P48" s="20" t="s">
        <v>112</v>
      </c>
      <c r="Q48" s="20" t="s">
        <v>100</v>
      </c>
      <c r="R48" s="20" t="s">
        <v>113</v>
      </c>
      <c r="S48" s="20" t="s">
        <v>91</v>
      </c>
      <c r="T48" s="20" t="s">
        <v>102</v>
      </c>
      <c r="U48" s="20" t="s">
        <v>476</v>
      </c>
      <c r="V48" s="20" t="s">
        <v>109</v>
      </c>
      <c r="W48" s="20"/>
      <c r="X48" s="20"/>
    </row>
    <row r="49" s="3" customFormat="1" ht="75" customHeight="1" spans="1:24">
      <c r="A49" s="20">
        <v>85</v>
      </c>
      <c r="B49" s="21" t="s">
        <v>444</v>
      </c>
      <c r="C49" s="32" t="s">
        <v>477</v>
      </c>
      <c r="D49" s="23" t="e">
        <f>#REF!/#REF!</f>
        <v>#REF!</v>
      </c>
      <c r="E49" s="23"/>
      <c r="F49" s="24" t="s">
        <v>478</v>
      </c>
      <c r="G49" s="24">
        <v>1</v>
      </c>
      <c r="H49" s="24">
        <v>1</v>
      </c>
      <c r="I49" s="20" t="s">
        <v>314</v>
      </c>
      <c r="J49" s="20" t="s">
        <v>62</v>
      </c>
      <c r="K49" s="20" t="s">
        <v>316</v>
      </c>
      <c r="L49" s="20" t="s">
        <v>317</v>
      </c>
      <c r="M49" s="20" t="s">
        <v>318</v>
      </c>
      <c r="N49" s="39" t="s">
        <v>479</v>
      </c>
      <c r="O49" s="20" t="s">
        <v>452</v>
      </c>
      <c r="P49" s="20" t="s">
        <v>480</v>
      </c>
      <c r="Q49" s="20" t="s">
        <v>100</v>
      </c>
      <c r="R49" s="20" t="s">
        <v>91</v>
      </c>
      <c r="S49" s="20" t="s">
        <v>481</v>
      </c>
      <c r="T49" s="20" t="s">
        <v>481</v>
      </c>
      <c r="U49" s="20" t="s">
        <v>482</v>
      </c>
      <c r="V49" s="20" t="s">
        <v>483</v>
      </c>
      <c r="W49" s="20"/>
      <c r="X49" s="20"/>
    </row>
    <row r="50" s="3" customFormat="1" ht="75" customHeight="1" spans="1:24">
      <c r="A50" s="20">
        <v>86</v>
      </c>
      <c r="B50" s="21" t="s">
        <v>444</v>
      </c>
      <c r="C50" s="32" t="s">
        <v>477</v>
      </c>
      <c r="D50" s="23"/>
      <c r="E50" s="23"/>
      <c r="F50" s="24" t="s">
        <v>484</v>
      </c>
      <c r="G50" s="24">
        <v>1</v>
      </c>
      <c r="H50" s="24">
        <v>1</v>
      </c>
      <c r="I50" s="20" t="s">
        <v>314</v>
      </c>
      <c r="J50" s="20" t="s">
        <v>49</v>
      </c>
      <c r="K50" s="20" t="s">
        <v>316</v>
      </c>
      <c r="L50" s="20" t="s">
        <v>317</v>
      </c>
      <c r="M50" s="20" t="s">
        <v>318</v>
      </c>
      <c r="N50" s="39" t="s">
        <v>485</v>
      </c>
      <c r="O50" s="20" t="s">
        <v>470</v>
      </c>
      <c r="P50" s="20" t="s">
        <v>486</v>
      </c>
      <c r="Q50" s="20" t="s">
        <v>100</v>
      </c>
      <c r="R50" s="20" t="s">
        <v>91</v>
      </c>
      <c r="S50" s="20" t="s">
        <v>91</v>
      </c>
      <c r="T50" s="20" t="s">
        <v>91</v>
      </c>
      <c r="U50" s="20" t="s">
        <v>482</v>
      </c>
      <c r="V50" s="20" t="s">
        <v>483</v>
      </c>
      <c r="W50" s="20"/>
      <c r="X50" s="20"/>
    </row>
    <row r="51" s="3" customFormat="1" ht="61" customHeight="1" spans="1:24">
      <c r="A51" s="20">
        <v>87</v>
      </c>
      <c r="B51" s="21" t="s">
        <v>444</v>
      </c>
      <c r="C51" s="32" t="s">
        <v>477</v>
      </c>
      <c r="D51" s="23"/>
      <c r="E51" s="23"/>
      <c r="F51" s="24" t="s">
        <v>487</v>
      </c>
      <c r="G51" s="24">
        <v>2</v>
      </c>
      <c r="H51" s="24">
        <v>2</v>
      </c>
      <c r="I51" s="20" t="s">
        <v>314</v>
      </c>
      <c r="J51" s="20" t="s">
        <v>62</v>
      </c>
      <c r="K51" s="20" t="s">
        <v>316</v>
      </c>
      <c r="L51" s="20" t="s">
        <v>317</v>
      </c>
      <c r="M51" s="20" t="s">
        <v>318</v>
      </c>
      <c r="N51" s="39" t="s">
        <v>488</v>
      </c>
      <c r="O51" s="20" t="s">
        <v>470</v>
      </c>
      <c r="P51" s="20" t="s">
        <v>489</v>
      </c>
      <c r="Q51" s="20" t="s">
        <v>24</v>
      </c>
      <c r="R51" s="20" t="s">
        <v>91</v>
      </c>
      <c r="S51" s="20" t="s">
        <v>91</v>
      </c>
      <c r="T51" s="20" t="s">
        <v>91</v>
      </c>
      <c r="U51" s="20" t="s">
        <v>482</v>
      </c>
      <c r="V51" s="20" t="s">
        <v>483</v>
      </c>
      <c r="W51" s="20"/>
      <c r="X51" s="20"/>
    </row>
    <row r="52" s="3" customFormat="1" ht="57" customHeight="1" spans="1:24">
      <c r="A52" s="20">
        <v>88</v>
      </c>
      <c r="B52" s="21" t="s">
        <v>444</v>
      </c>
      <c r="C52" s="32" t="s">
        <v>477</v>
      </c>
      <c r="D52" s="23"/>
      <c r="E52" s="23"/>
      <c r="F52" s="24" t="s">
        <v>490</v>
      </c>
      <c r="G52" s="24">
        <v>5</v>
      </c>
      <c r="H52" s="24">
        <v>5</v>
      </c>
      <c r="I52" s="20" t="s">
        <v>314</v>
      </c>
      <c r="J52" s="20" t="s">
        <v>49</v>
      </c>
      <c r="K52" s="20" t="s">
        <v>316</v>
      </c>
      <c r="L52" s="20" t="s">
        <v>317</v>
      </c>
      <c r="M52" s="20" t="s">
        <v>318</v>
      </c>
      <c r="N52" s="39" t="s">
        <v>491</v>
      </c>
      <c r="O52" s="20" t="s">
        <v>470</v>
      </c>
      <c r="P52" s="20" t="s">
        <v>492</v>
      </c>
      <c r="Q52" s="20" t="s">
        <v>24</v>
      </c>
      <c r="R52" s="20" t="s">
        <v>91</v>
      </c>
      <c r="S52" s="20" t="s">
        <v>91</v>
      </c>
      <c r="T52" s="20" t="s">
        <v>91</v>
      </c>
      <c r="U52" s="20" t="s">
        <v>493</v>
      </c>
      <c r="V52" s="20" t="s">
        <v>483</v>
      </c>
      <c r="W52" s="20"/>
      <c r="X52" s="20"/>
    </row>
    <row r="53" s="3" customFormat="1" ht="56" customHeight="1" spans="1:24">
      <c r="A53" s="20">
        <v>89</v>
      </c>
      <c r="B53" s="21" t="s">
        <v>444</v>
      </c>
      <c r="C53" s="32" t="s">
        <v>494</v>
      </c>
      <c r="D53" s="23" t="e">
        <f>#REF!/#REF!</f>
        <v>#REF!</v>
      </c>
      <c r="E53" s="23"/>
      <c r="F53" s="24" t="s">
        <v>495</v>
      </c>
      <c r="G53" s="24">
        <v>1</v>
      </c>
      <c r="H53" s="24">
        <v>1</v>
      </c>
      <c r="I53" s="20" t="s">
        <v>314</v>
      </c>
      <c r="J53" s="20" t="s">
        <v>62</v>
      </c>
      <c r="K53" s="20" t="s">
        <v>316</v>
      </c>
      <c r="L53" s="20" t="s">
        <v>317</v>
      </c>
      <c r="M53" s="20" t="s">
        <v>318</v>
      </c>
      <c r="N53" s="39" t="s">
        <v>496</v>
      </c>
      <c r="O53" s="20" t="s">
        <v>452</v>
      </c>
      <c r="P53" s="20" t="s">
        <v>497</v>
      </c>
      <c r="Q53" s="20" t="s">
        <v>54</v>
      </c>
      <c r="R53" s="20" t="s">
        <v>464</v>
      </c>
      <c r="S53" s="20" t="s">
        <v>498</v>
      </c>
      <c r="T53" s="20" t="s">
        <v>229</v>
      </c>
      <c r="U53" s="20" t="s">
        <v>499</v>
      </c>
      <c r="V53" s="20" t="s">
        <v>500</v>
      </c>
      <c r="W53" s="20"/>
      <c r="X53" s="20"/>
    </row>
    <row r="54" s="3" customFormat="1" ht="60" customHeight="1" spans="1:24">
      <c r="A54" s="20">
        <v>90</v>
      </c>
      <c r="B54" s="21" t="s">
        <v>444</v>
      </c>
      <c r="C54" s="32" t="s">
        <v>494</v>
      </c>
      <c r="D54" s="23"/>
      <c r="E54" s="23"/>
      <c r="F54" s="24" t="s">
        <v>501</v>
      </c>
      <c r="G54" s="24">
        <v>5</v>
      </c>
      <c r="H54" s="24">
        <v>5</v>
      </c>
      <c r="I54" s="20" t="s">
        <v>314</v>
      </c>
      <c r="J54" s="20" t="s">
        <v>49</v>
      </c>
      <c r="K54" s="20" t="s">
        <v>316</v>
      </c>
      <c r="L54" s="20" t="s">
        <v>317</v>
      </c>
      <c r="M54" s="20" t="s">
        <v>318</v>
      </c>
      <c r="N54" s="39" t="s">
        <v>502</v>
      </c>
      <c r="O54" s="20" t="s">
        <v>470</v>
      </c>
      <c r="P54" s="20" t="s">
        <v>446</v>
      </c>
      <c r="Q54" s="20" t="s">
        <v>24</v>
      </c>
      <c r="R54" s="20" t="s">
        <v>91</v>
      </c>
      <c r="S54" s="20" t="s">
        <v>91</v>
      </c>
      <c r="T54" s="20" t="s">
        <v>91</v>
      </c>
      <c r="U54" s="20" t="s">
        <v>503</v>
      </c>
      <c r="V54" s="20" t="s">
        <v>500</v>
      </c>
      <c r="W54" s="20"/>
      <c r="X54" s="20"/>
    </row>
    <row r="55" s="3" customFormat="1" ht="58" customHeight="1" spans="1:24">
      <c r="A55" s="20">
        <v>91</v>
      </c>
      <c r="B55" s="21" t="s">
        <v>444</v>
      </c>
      <c r="C55" s="32" t="s">
        <v>504</v>
      </c>
      <c r="D55" s="23" t="e">
        <f>#REF!/#REF!</f>
        <v>#REF!</v>
      </c>
      <c r="E55" s="23"/>
      <c r="F55" s="24" t="s">
        <v>505</v>
      </c>
      <c r="G55" s="27">
        <v>6</v>
      </c>
      <c r="H55" s="27">
        <v>6</v>
      </c>
      <c r="I55" s="20" t="s">
        <v>314</v>
      </c>
      <c r="J55" s="21" t="s">
        <v>49</v>
      </c>
      <c r="K55" s="21" t="s">
        <v>316</v>
      </c>
      <c r="L55" s="21" t="s">
        <v>317</v>
      </c>
      <c r="M55" s="21" t="s">
        <v>365</v>
      </c>
      <c r="N55" s="39" t="s">
        <v>506</v>
      </c>
      <c r="O55" s="20" t="s">
        <v>507</v>
      </c>
      <c r="P55" s="20" t="s">
        <v>508</v>
      </c>
      <c r="Q55" s="20" t="s">
        <v>53</v>
      </c>
      <c r="R55" s="20" t="s">
        <v>509</v>
      </c>
      <c r="S55" s="21" t="s">
        <v>54</v>
      </c>
      <c r="T55" s="21" t="s">
        <v>54</v>
      </c>
      <c r="U55" s="21" t="s">
        <v>510</v>
      </c>
      <c r="V55" s="20" t="s">
        <v>511</v>
      </c>
      <c r="W55" s="20" t="s">
        <v>512</v>
      </c>
      <c r="X55" s="21"/>
    </row>
    <row r="56" s="3" customFormat="1" ht="61" customHeight="1" spans="1:24">
      <c r="A56" s="20">
        <v>92</v>
      </c>
      <c r="B56" s="21" t="s">
        <v>444</v>
      </c>
      <c r="C56" s="32" t="s">
        <v>504</v>
      </c>
      <c r="D56" s="23"/>
      <c r="E56" s="29"/>
      <c r="F56" s="27" t="s">
        <v>117</v>
      </c>
      <c r="G56" s="27">
        <v>5</v>
      </c>
      <c r="H56" s="27">
        <v>5</v>
      </c>
      <c r="I56" s="20" t="s">
        <v>314</v>
      </c>
      <c r="J56" s="21" t="s">
        <v>49</v>
      </c>
      <c r="K56" s="21" t="s">
        <v>316</v>
      </c>
      <c r="L56" s="21" t="s">
        <v>317</v>
      </c>
      <c r="M56" s="21" t="s">
        <v>365</v>
      </c>
      <c r="N56" s="39" t="s">
        <v>513</v>
      </c>
      <c r="O56" s="20" t="s">
        <v>514</v>
      </c>
      <c r="P56" s="20" t="s">
        <v>515</v>
      </c>
      <c r="Q56" s="20" t="s">
        <v>516</v>
      </c>
      <c r="R56" s="20" t="s">
        <v>517</v>
      </c>
      <c r="S56" s="21" t="s">
        <v>54</v>
      </c>
      <c r="T56" s="21" t="s">
        <v>54</v>
      </c>
      <c r="U56" s="21" t="s">
        <v>510</v>
      </c>
      <c r="V56" s="20" t="s">
        <v>511</v>
      </c>
      <c r="W56" s="20" t="s">
        <v>130</v>
      </c>
      <c r="X56" s="21"/>
    </row>
    <row r="57" s="3" customFormat="1" ht="75" customHeight="1" spans="1:24">
      <c r="A57" s="20">
        <v>95</v>
      </c>
      <c r="B57" s="21" t="s">
        <v>444</v>
      </c>
      <c r="C57" s="25" t="s">
        <v>518</v>
      </c>
      <c r="D57" s="23" t="e">
        <f>#REF!/#REF!</f>
        <v>#REF!</v>
      </c>
      <c r="E57" s="22" t="e">
        <f>(#REF!+#REF!+#REF!)/(#REF!+#REF!+#REF!)</f>
        <v>#REF!</v>
      </c>
      <c r="F57" s="20" t="s">
        <v>519</v>
      </c>
      <c r="G57" s="20">
        <v>1</v>
      </c>
      <c r="H57" s="20">
        <v>1</v>
      </c>
      <c r="I57" s="20" t="s">
        <v>314</v>
      </c>
      <c r="J57" s="20" t="s">
        <v>62</v>
      </c>
      <c r="K57" s="21" t="s">
        <v>316</v>
      </c>
      <c r="L57" s="21" t="s">
        <v>317</v>
      </c>
      <c r="M57" s="20" t="s">
        <v>318</v>
      </c>
      <c r="N57" s="39" t="s">
        <v>520</v>
      </c>
      <c r="O57" s="20" t="s">
        <v>521</v>
      </c>
      <c r="P57" s="20" t="s">
        <v>522</v>
      </c>
      <c r="Q57" s="20" t="s">
        <v>207</v>
      </c>
      <c r="R57" s="20" t="s">
        <v>130</v>
      </c>
      <c r="S57" s="20" t="s">
        <v>481</v>
      </c>
      <c r="T57" s="20" t="s">
        <v>131</v>
      </c>
      <c r="U57" s="20" t="s">
        <v>523</v>
      </c>
      <c r="V57" s="20" t="s">
        <v>524</v>
      </c>
      <c r="W57" s="39" t="s">
        <v>525</v>
      </c>
      <c r="X57" s="42"/>
    </row>
    <row r="58" s="3" customFormat="1" ht="75" customHeight="1" spans="1:24">
      <c r="A58" s="20">
        <v>96</v>
      </c>
      <c r="B58" s="21" t="s">
        <v>444</v>
      </c>
      <c r="C58" s="25" t="s">
        <v>518</v>
      </c>
      <c r="D58" s="23"/>
      <c r="E58" s="23" t="e">
        <f>(#REF!+#REF!+#REF!+#REF!+#REF!+#REF!)/(#REF!+#REF!+#REF!)</f>
        <v>#REF!</v>
      </c>
      <c r="F58" s="20" t="s">
        <v>526</v>
      </c>
      <c r="G58" s="20">
        <v>1</v>
      </c>
      <c r="H58" s="20">
        <v>1</v>
      </c>
      <c r="I58" s="20" t="s">
        <v>314</v>
      </c>
      <c r="J58" s="20" t="s">
        <v>62</v>
      </c>
      <c r="K58" s="21" t="s">
        <v>316</v>
      </c>
      <c r="L58" s="21" t="s">
        <v>317</v>
      </c>
      <c r="M58" s="20" t="s">
        <v>318</v>
      </c>
      <c r="N58" s="39" t="s">
        <v>527</v>
      </c>
      <c r="O58" s="20" t="s">
        <v>521</v>
      </c>
      <c r="P58" s="20" t="s">
        <v>528</v>
      </c>
      <c r="Q58" s="20" t="s">
        <v>100</v>
      </c>
      <c r="R58" s="20" t="s">
        <v>529</v>
      </c>
      <c r="S58" s="20" t="s">
        <v>481</v>
      </c>
      <c r="T58" s="20" t="s">
        <v>131</v>
      </c>
      <c r="U58" s="20" t="s">
        <v>523</v>
      </c>
      <c r="V58" s="20"/>
      <c r="W58" s="39" t="s">
        <v>530</v>
      </c>
      <c r="X58" s="42"/>
    </row>
    <row r="59" s="3" customFormat="1" ht="75" customHeight="1" spans="1:24">
      <c r="A59" s="20">
        <v>97</v>
      </c>
      <c r="B59" s="21" t="s">
        <v>444</v>
      </c>
      <c r="C59" s="25" t="s">
        <v>518</v>
      </c>
      <c r="D59" s="23"/>
      <c r="E59" s="23"/>
      <c r="F59" s="24" t="s">
        <v>121</v>
      </c>
      <c r="G59" s="24">
        <v>1</v>
      </c>
      <c r="H59" s="24">
        <v>1</v>
      </c>
      <c r="I59" s="20" t="s">
        <v>314</v>
      </c>
      <c r="J59" s="20" t="s">
        <v>62</v>
      </c>
      <c r="K59" s="21" t="s">
        <v>316</v>
      </c>
      <c r="L59" s="21" t="s">
        <v>317</v>
      </c>
      <c r="M59" s="20" t="s">
        <v>318</v>
      </c>
      <c r="N59" s="39" t="s">
        <v>531</v>
      </c>
      <c r="O59" s="20" t="s">
        <v>521</v>
      </c>
      <c r="P59" s="20" t="s">
        <v>532</v>
      </c>
      <c r="Q59" s="20" t="s">
        <v>100</v>
      </c>
      <c r="R59" s="20" t="s">
        <v>130</v>
      </c>
      <c r="S59" s="20" t="s">
        <v>481</v>
      </c>
      <c r="T59" s="20" t="s">
        <v>131</v>
      </c>
      <c r="U59" s="20" t="s">
        <v>523</v>
      </c>
      <c r="V59" s="20"/>
      <c r="W59" s="39" t="s">
        <v>533</v>
      </c>
      <c r="X59" s="42"/>
    </row>
    <row r="60" s="3" customFormat="1" ht="75" customHeight="1" spans="1:24">
      <c r="A60" s="20">
        <v>98</v>
      </c>
      <c r="B60" s="21" t="s">
        <v>444</v>
      </c>
      <c r="C60" s="25" t="s">
        <v>534</v>
      </c>
      <c r="D60" s="23" t="e">
        <f>#REF!/#REF!</f>
        <v>#REF!</v>
      </c>
      <c r="E60" s="23"/>
      <c r="F60" s="24" t="s">
        <v>535</v>
      </c>
      <c r="G60" s="24">
        <v>2</v>
      </c>
      <c r="H60" s="24">
        <v>1</v>
      </c>
      <c r="I60" s="20" t="s">
        <v>314</v>
      </c>
      <c r="J60" s="20" t="s">
        <v>62</v>
      </c>
      <c r="K60" s="21" t="s">
        <v>316</v>
      </c>
      <c r="L60" s="21" t="s">
        <v>317</v>
      </c>
      <c r="M60" s="20" t="s">
        <v>318</v>
      </c>
      <c r="N60" s="39" t="s">
        <v>536</v>
      </c>
      <c r="O60" s="20" t="s">
        <v>521</v>
      </c>
      <c r="P60" s="20" t="s">
        <v>130</v>
      </c>
      <c r="Q60" s="20" t="s">
        <v>100</v>
      </c>
      <c r="R60" s="20" t="s">
        <v>130</v>
      </c>
      <c r="S60" s="20" t="s">
        <v>537</v>
      </c>
      <c r="T60" s="20" t="s">
        <v>229</v>
      </c>
      <c r="U60" s="20" t="s">
        <v>538</v>
      </c>
      <c r="V60" s="20" t="s">
        <v>539</v>
      </c>
      <c r="W60" s="39" t="s">
        <v>540</v>
      </c>
      <c r="X60" s="42"/>
    </row>
    <row r="61" s="3" customFormat="1" ht="75" customHeight="1" spans="1:24">
      <c r="A61" s="20">
        <v>99</v>
      </c>
      <c r="B61" s="21" t="s">
        <v>444</v>
      </c>
      <c r="C61" s="25" t="s">
        <v>534</v>
      </c>
      <c r="D61" s="23"/>
      <c r="E61" s="23"/>
      <c r="F61" s="24" t="s">
        <v>541</v>
      </c>
      <c r="G61" s="24">
        <v>3</v>
      </c>
      <c r="H61" s="24">
        <v>2</v>
      </c>
      <c r="I61" s="20" t="s">
        <v>314</v>
      </c>
      <c r="J61" s="20" t="s">
        <v>62</v>
      </c>
      <c r="K61" s="21" t="s">
        <v>316</v>
      </c>
      <c r="L61" s="21" t="s">
        <v>317</v>
      </c>
      <c r="M61" s="20" t="s">
        <v>318</v>
      </c>
      <c r="N61" s="39" t="s">
        <v>542</v>
      </c>
      <c r="O61" s="20" t="s">
        <v>521</v>
      </c>
      <c r="P61" s="20" t="s">
        <v>130</v>
      </c>
      <c r="Q61" s="20" t="s">
        <v>95</v>
      </c>
      <c r="R61" s="20" t="s">
        <v>543</v>
      </c>
      <c r="S61" s="20" t="s">
        <v>537</v>
      </c>
      <c r="T61" s="20" t="s">
        <v>229</v>
      </c>
      <c r="U61" s="20" t="s">
        <v>544</v>
      </c>
      <c r="V61" s="20"/>
      <c r="W61" s="39" t="s">
        <v>545</v>
      </c>
      <c r="X61" s="42"/>
    </row>
    <row r="62" s="3" customFormat="1" ht="75" customHeight="1" spans="1:24">
      <c r="A62" s="20">
        <v>100</v>
      </c>
      <c r="B62" s="21" t="s">
        <v>444</v>
      </c>
      <c r="C62" s="25" t="s">
        <v>534</v>
      </c>
      <c r="D62" s="23"/>
      <c r="E62" s="23"/>
      <c r="F62" s="24" t="s">
        <v>546</v>
      </c>
      <c r="G62" s="24">
        <v>10</v>
      </c>
      <c r="H62" s="24">
        <v>4</v>
      </c>
      <c r="I62" s="20" t="s">
        <v>314</v>
      </c>
      <c r="J62" s="20" t="s">
        <v>62</v>
      </c>
      <c r="K62" s="21" t="s">
        <v>316</v>
      </c>
      <c r="L62" s="21" t="s">
        <v>317</v>
      </c>
      <c r="M62" s="20" t="s">
        <v>318</v>
      </c>
      <c r="N62" s="39" t="s">
        <v>547</v>
      </c>
      <c r="O62" s="20" t="s">
        <v>548</v>
      </c>
      <c r="P62" s="20" t="s">
        <v>130</v>
      </c>
      <c r="Q62" s="20" t="s">
        <v>95</v>
      </c>
      <c r="R62" s="20" t="s">
        <v>130</v>
      </c>
      <c r="S62" s="20" t="s">
        <v>498</v>
      </c>
      <c r="T62" s="20" t="s">
        <v>108</v>
      </c>
      <c r="U62" s="20" t="s">
        <v>549</v>
      </c>
      <c r="V62" s="20"/>
      <c r="W62" s="39" t="s">
        <v>550</v>
      </c>
      <c r="X62" s="42"/>
    </row>
    <row r="63" s="3" customFormat="1" ht="75" customHeight="1" spans="1:24">
      <c r="A63" s="20">
        <v>101</v>
      </c>
      <c r="B63" s="21" t="s">
        <v>444</v>
      </c>
      <c r="C63" s="25" t="s">
        <v>551</v>
      </c>
      <c r="D63" s="23" t="e">
        <f>#REF!/#REF!</f>
        <v>#REF!</v>
      </c>
      <c r="E63" s="23"/>
      <c r="F63" s="24" t="s">
        <v>535</v>
      </c>
      <c r="G63" s="24">
        <v>1</v>
      </c>
      <c r="H63" s="24">
        <v>1</v>
      </c>
      <c r="I63" s="20" t="s">
        <v>314</v>
      </c>
      <c r="J63" s="20" t="s">
        <v>62</v>
      </c>
      <c r="K63" s="21" t="s">
        <v>316</v>
      </c>
      <c r="L63" s="21" t="s">
        <v>317</v>
      </c>
      <c r="M63" s="20" t="s">
        <v>318</v>
      </c>
      <c r="N63" s="39" t="s">
        <v>536</v>
      </c>
      <c r="O63" s="20" t="s">
        <v>521</v>
      </c>
      <c r="P63" s="20" t="s">
        <v>130</v>
      </c>
      <c r="Q63" s="20" t="s">
        <v>100</v>
      </c>
      <c r="R63" s="20" t="s">
        <v>130</v>
      </c>
      <c r="S63" s="20" t="s">
        <v>537</v>
      </c>
      <c r="T63" s="20" t="s">
        <v>229</v>
      </c>
      <c r="U63" s="20" t="s">
        <v>552</v>
      </c>
      <c r="V63" s="20" t="s">
        <v>553</v>
      </c>
      <c r="W63" s="39" t="s">
        <v>540</v>
      </c>
      <c r="X63" s="42"/>
    </row>
    <row r="64" s="3" customFormat="1" ht="62" customHeight="1" spans="1:24">
      <c r="A64" s="20">
        <v>102</v>
      </c>
      <c r="B64" s="21" t="s">
        <v>444</v>
      </c>
      <c r="C64" s="25" t="s">
        <v>551</v>
      </c>
      <c r="D64" s="23"/>
      <c r="E64" s="23"/>
      <c r="F64" s="24" t="s">
        <v>541</v>
      </c>
      <c r="G64" s="24">
        <v>1</v>
      </c>
      <c r="H64" s="24">
        <v>1</v>
      </c>
      <c r="I64" s="20" t="s">
        <v>314</v>
      </c>
      <c r="J64" s="20" t="s">
        <v>62</v>
      </c>
      <c r="K64" s="21" t="s">
        <v>316</v>
      </c>
      <c r="L64" s="21" t="s">
        <v>317</v>
      </c>
      <c r="M64" s="20" t="s">
        <v>318</v>
      </c>
      <c r="N64" s="39" t="s">
        <v>542</v>
      </c>
      <c r="O64" s="20" t="s">
        <v>521</v>
      </c>
      <c r="P64" s="20" t="s">
        <v>130</v>
      </c>
      <c r="Q64" s="20" t="s">
        <v>95</v>
      </c>
      <c r="R64" s="20" t="s">
        <v>543</v>
      </c>
      <c r="S64" s="20" t="s">
        <v>537</v>
      </c>
      <c r="T64" s="20" t="s">
        <v>229</v>
      </c>
      <c r="U64" s="20" t="s">
        <v>554</v>
      </c>
      <c r="V64" s="20"/>
      <c r="W64" s="39" t="s">
        <v>545</v>
      </c>
      <c r="X64" s="42"/>
    </row>
    <row r="65" s="3" customFormat="1" ht="57" customHeight="1" spans="1:24">
      <c r="A65" s="20">
        <v>103</v>
      </c>
      <c r="B65" s="21" t="s">
        <v>444</v>
      </c>
      <c r="C65" s="25" t="s">
        <v>551</v>
      </c>
      <c r="D65" s="23"/>
      <c r="E65" s="23"/>
      <c r="F65" s="24" t="s">
        <v>546</v>
      </c>
      <c r="G65" s="24">
        <v>3</v>
      </c>
      <c r="H65" s="24">
        <v>2</v>
      </c>
      <c r="I65" s="20" t="s">
        <v>314</v>
      </c>
      <c r="J65" s="20" t="s">
        <v>49</v>
      </c>
      <c r="K65" s="21" t="s">
        <v>316</v>
      </c>
      <c r="L65" s="21" t="s">
        <v>364</v>
      </c>
      <c r="M65" s="20" t="s">
        <v>318</v>
      </c>
      <c r="N65" s="39" t="s">
        <v>547</v>
      </c>
      <c r="O65" s="20" t="s">
        <v>548</v>
      </c>
      <c r="P65" s="20" t="s">
        <v>130</v>
      </c>
      <c r="Q65" s="20" t="s">
        <v>95</v>
      </c>
      <c r="R65" s="20" t="s">
        <v>130</v>
      </c>
      <c r="S65" s="20" t="s">
        <v>130</v>
      </c>
      <c r="T65" s="20" t="s">
        <v>130</v>
      </c>
      <c r="U65" s="20" t="s">
        <v>555</v>
      </c>
      <c r="V65" s="20"/>
      <c r="W65" s="39" t="s">
        <v>556</v>
      </c>
      <c r="X65" s="42"/>
    </row>
    <row r="66" s="3" customFormat="1" ht="75" customHeight="1" spans="1:24">
      <c r="A66" s="20">
        <v>106</v>
      </c>
      <c r="B66" s="44" t="s">
        <v>557</v>
      </c>
      <c r="C66" s="30" t="s">
        <v>18</v>
      </c>
      <c r="D66" s="22" t="e">
        <f>#REF!/#REF!</f>
        <v>#REF!</v>
      </c>
      <c r="E66" s="29"/>
      <c r="F66" s="27" t="s">
        <v>19</v>
      </c>
      <c r="G66" s="27">
        <v>1</v>
      </c>
      <c r="H66" s="27">
        <v>1</v>
      </c>
      <c r="I66" s="20" t="s">
        <v>314</v>
      </c>
      <c r="J66" s="21" t="s">
        <v>62</v>
      </c>
      <c r="K66" s="21" t="s">
        <v>316</v>
      </c>
      <c r="L66" s="21" t="s">
        <v>317</v>
      </c>
      <c r="M66" s="21" t="s">
        <v>318</v>
      </c>
      <c r="N66" s="39" t="s">
        <v>21</v>
      </c>
      <c r="O66" s="20" t="s">
        <v>558</v>
      </c>
      <c r="P66" s="20" t="s">
        <v>23</v>
      </c>
      <c r="Q66" s="20" t="s">
        <v>24</v>
      </c>
      <c r="R66" s="20" t="s">
        <v>25</v>
      </c>
      <c r="S66" s="21" t="s">
        <v>101</v>
      </c>
      <c r="T66" s="39" t="s">
        <v>559</v>
      </c>
      <c r="U66" s="20" t="s">
        <v>560</v>
      </c>
      <c r="V66" s="20" t="s">
        <v>28</v>
      </c>
      <c r="W66" s="41"/>
      <c r="X66" s="42"/>
    </row>
    <row r="67" s="3" customFormat="1" ht="75" customHeight="1" spans="1:24">
      <c r="A67" s="20">
        <v>107</v>
      </c>
      <c r="B67" s="44" t="s">
        <v>557</v>
      </c>
      <c r="C67" s="30" t="s">
        <v>18</v>
      </c>
      <c r="D67" s="23"/>
      <c r="E67" s="29"/>
      <c r="F67" s="27" t="s">
        <v>30</v>
      </c>
      <c r="G67" s="27">
        <v>1</v>
      </c>
      <c r="H67" s="27">
        <v>1</v>
      </c>
      <c r="I67" s="20" t="s">
        <v>314</v>
      </c>
      <c r="J67" s="21" t="s">
        <v>62</v>
      </c>
      <c r="K67" s="21" t="s">
        <v>316</v>
      </c>
      <c r="L67" s="21" t="s">
        <v>317</v>
      </c>
      <c r="M67" s="21" t="s">
        <v>318</v>
      </c>
      <c r="N67" s="39" t="s">
        <v>31</v>
      </c>
      <c r="O67" s="20" t="s">
        <v>558</v>
      </c>
      <c r="P67" s="20" t="s">
        <v>32</v>
      </c>
      <c r="Q67" s="20" t="s">
        <v>33</v>
      </c>
      <c r="R67" s="20" t="s">
        <v>561</v>
      </c>
      <c r="S67" s="20" t="s">
        <v>562</v>
      </c>
      <c r="T67" s="39" t="s">
        <v>563</v>
      </c>
      <c r="U67" s="20" t="s">
        <v>560</v>
      </c>
      <c r="V67" s="20" t="s">
        <v>28</v>
      </c>
      <c r="W67" s="41"/>
      <c r="X67" s="42"/>
    </row>
    <row r="68" s="3" customFormat="1" ht="75" customHeight="1" spans="1:24">
      <c r="A68" s="20">
        <v>108</v>
      </c>
      <c r="B68" s="44" t="s">
        <v>557</v>
      </c>
      <c r="C68" s="28" t="s">
        <v>564</v>
      </c>
      <c r="D68" s="22" t="e">
        <f>#REF!/#REF!</f>
        <v>#REF!</v>
      </c>
      <c r="E68" s="23"/>
      <c r="F68" s="20" t="s">
        <v>565</v>
      </c>
      <c r="G68" s="24"/>
      <c r="H68" s="24">
        <v>2</v>
      </c>
      <c r="I68" s="20" t="s">
        <v>314</v>
      </c>
      <c r="J68" s="20" t="s">
        <v>62</v>
      </c>
      <c r="K68" s="21" t="s">
        <v>316</v>
      </c>
      <c r="L68" s="21" t="s">
        <v>317</v>
      </c>
      <c r="M68" s="20" t="s">
        <v>318</v>
      </c>
      <c r="N68" s="39" t="s">
        <v>566</v>
      </c>
      <c r="O68" s="20" t="s">
        <v>384</v>
      </c>
      <c r="P68" s="20" t="s">
        <v>567</v>
      </c>
      <c r="Q68" s="20" t="s">
        <v>24</v>
      </c>
      <c r="R68" s="20"/>
      <c r="S68" s="20"/>
      <c r="T68" s="20" t="s">
        <v>568</v>
      </c>
      <c r="U68" s="20" t="s">
        <v>569</v>
      </c>
      <c r="V68" s="47" t="s">
        <v>570</v>
      </c>
      <c r="W68" s="47" t="s">
        <v>571</v>
      </c>
      <c r="X68" s="18"/>
    </row>
    <row r="69" s="3" customFormat="1" ht="75" customHeight="1" spans="1:24">
      <c r="A69" s="20">
        <v>109</v>
      </c>
      <c r="B69" s="44" t="s">
        <v>557</v>
      </c>
      <c r="C69" s="28" t="s">
        <v>564</v>
      </c>
      <c r="D69" s="23"/>
      <c r="E69" s="23"/>
      <c r="F69" s="20" t="s">
        <v>572</v>
      </c>
      <c r="G69" s="24"/>
      <c r="H69" s="24">
        <v>1</v>
      </c>
      <c r="I69" s="20" t="s">
        <v>314</v>
      </c>
      <c r="J69" s="20" t="s">
        <v>62</v>
      </c>
      <c r="K69" s="21" t="s">
        <v>316</v>
      </c>
      <c r="L69" s="21" t="s">
        <v>317</v>
      </c>
      <c r="M69" s="20" t="s">
        <v>318</v>
      </c>
      <c r="N69" s="39" t="s">
        <v>573</v>
      </c>
      <c r="O69" s="20" t="s">
        <v>574</v>
      </c>
      <c r="P69" s="20" t="s">
        <v>575</v>
      </c>
      <c r="Q69" s="20"/>
      <c r="R69" s="20" t="s">
        <v>576</v>
      </c>
      <c r="S69" s="20" t="s">
        <v>577</v>
      </c>
      <c r="T69" s="20" t="s">
        <v>578</v>
      </c>
      <c r="U69" s="20" t="s">
        <v>569</v>
      </c>
      <c r="V69" s="47" t="s">
        <v>579</v>
      </c>
      <c r="W69" s="47"/>
      <c r="X69" s="18"/>
    </row>
    <row r="70" s="3" customFormat="1" ht="75" customHeight="1" spans="1:24">
      <c r="A70" s="20">
        <v>110</v>
      </c>
      <c r="B70" s="44" t="s">
        <v>557</v>
      </c>
      <c r="C70" s="28" t="s">
        <v>564</v>
      </c>
      <c r="D70" s="23"/>
      <c r="E70" s="23"/>
      <c r="F70" s="20" t="s">
        <v>580</v>
      </c>
      <c r="G70" s="24"/>
      <c r="H70" s="24">
        <v>1</v>
      </c>
      <c r="I70" s="20" t="s">
        <v>314</v>
      </c>
      <c r="J70" s="20" t="s">
        <v>62</v>
      </c>
      <c r="K70" s="21" t="s">
        <v>316</v>
      </c>
      <c r="L70" s="21" t="s">
        <v>317</v>
      </c>
      <c r="M70" s="20" t="s">
        <v>318</v>
      </c>
      <c r="N70" s="39" t="s">
        <v>581</v>
      </c>
      <c r="O70" s="20" t="s">
        <v>384</v>
      </c>
      <c r="P70" s="20" t="s">
        <v>582</v>
      </c>
      <c r="Q70" s="20" t="s">
        <v>24</v>
      </c>
      <c r="R70" s="20" t="s">
        <v>583</v>
      </c>
      <c r="S70" s="20" t="s">
        <v>584</v>
      </c>
      <c r="T70" s="20" t="s">
        <v>585</v>
      </c>
      <c r="U70" s="20" t="s">
        <v>569</v>
      </c>
      <c r="V70" s="47" t="s">
        <v>570</v>
      </c>
      <c r="W70" s="47"/>
      <c r="X70" s="18"/>
    </row>
    <row r="71" s="3" customFormat="1" ht="75" customHeight="1" spans="1:24">
      <c r="A71" s="20">
        <v>111</v>
      </c>
      <c r="B71" s="21" t="s">
        <v>586</v>
      </c>
      <c r="C71" s="45" t="s">
        <v>587</v>
      </c>
      <c r="D71" s="22" t="e">
        <f>#REF!/#REF!</f>
        <v>#REF!</v>
      </c>
      <c r="E71" s="23"/>
      <c r="F71" s="20" t="s">
        <v>588</v>
      </c>
      <c r="G71" s="20">
        <v>0</v>
      </c>
      <c r="H71" s="20">
        <v>6</v>
      </c>
      <c r="I71" s="20" t="s">
        <v>363</v>
      </c>
      <c r="J71" s="20" t="s">
        <v>49</v>
      </c>
      <c r="K71" s="20" t="s">
        <v>316</v>
      </c>
      <c r="L71" s="20" t="s">
        <v>317</v>
      </c>
      <c r="M71" s="20" t="s">
        <v>365</v>
      </c>
      <c r="N71" s="39" t="s">
        <v>589</v>
      </c>
      <c r="O71" s="20" t="s">
        <v>356</v>
      </c>
      <c r="P71" s="20" t="s">
        <v>54</v>
      </c>
      <c r="Q71" s="20" t="s">
        <v>590</v>
      </c>
      <c r="R71" s="20" t="s">
        <v>130</v>
      </c>
      <c r="S71" s="20" t="s">
        <v>130</v>
      </c>
      <c r="T71" s="20" t="s">
        <v>130</v>
      </c>
      <c r="U71" s="20" t="s">
        <v>591</v>
      </c>
      <c r="V71" s="39" t="s">
        <v>592</v>
      </c>
      <c r="W71" s="20" t="s">
        <v>130</v>
      </c>
      <c r="X71" s="20" t="s">
        <v>317</v>
      </c>
    </row>
    <row r="72" s="3" customFormat="1" ht="75" customHeight="1" spans="1:24">
      <c r="A72" s="20">
        <v>112</v>
      </c>
      <c r="B72" s="21" t="s">
        <v>586</v>
      </c>
      <c r="C72" s="46" t="s">
        <v>47</v>
      </c>
      <c r="D72" s="23" t="e">
        <f>#REF!/#REF!</f>
        <v>#REF!</v>
      </c>
      <c r="E72" s="22" t="e">
        <f>(#REF!+#REF!+#REF!+#REF!+#REF!+#REF!)/(#REF!+#REF!+#REF!+#REF!+#REF!+#REF!)</f>
        <v>#REF!</v>
      </c>
      <c r="F72" s="24" t="s">
        <v>48</v>
      </c>
      <c r="G72" s="27">
        <v>1</v>
      </c>
      <c r="H72" s="27">
        <v>1</v>
      </c>
      <c r="I72" s="20" t="s">
        <v>314</v>
      </c>
      <c r="J72" s="21" t="s">
        <v>49</v>
      </c>
      <c r="K72" s="21" t="s">
        <v>316</v>
      </c>
      <c r="L72" s="21" t="s">
        <v>317</v>
      </c>
      <c r="M72" s="21" t="s">
        <v>318</v>
      </c>
      <c r="N72" s="39" t="s">
        <v>50</v>
      </c>
      <c r="O72" s="20" t="s">
        <v>521</v>
      </c>
      <c r="P72" s="20" t="s">
        <v>593</v>
      </c>
      <c r="Q72" s="20" t="s">
        <v>53</v>
      </c>
      <c r="R72" s="20" t="s">
        <v>54</v>
      </c>
      <c r="S72" s="20" t="s">
        <v>54</v>
      </c>
      <c r="T72" s="20" t="s">
        <v>54</v>
      </c>
      <c r="U72" s="21" t="s">
        <v>594</v>
      </c>
      <c r="V72" s="20" t="s">
        <v>55</v>
      </c>
      <c r="W72" s="20" t="s">
        <v>130</v>
      </c>
      <c r="X72" s="21"/>
    </row>
    <row r="73" s="3" customFormat="1" ht="75" customHeight="1" spans="1:24">
      <c r="A73" s="20">
        <v>113</v>
      </c>
      <c r="B73" s="21" t="s">
        <v>586</v>
      </c>
      <c r="C73" s="46" t="s">
        <v>47</v>
      </c>
      <c r="D73" s="23"/>
      <c r="E73" s="29" t="e">
        <f>(#REF!+#REF!+#REF!+#REF!+#REF!+#REF!+#REF!+#REF!+#REF!+#REF!+#REF!+#REF!)/(#REF!+#REF!+#REF!+#REF!+#REF!+#REF!)</f>
        <v>#REF!</v>
      </c>
      <c r="F73" s="27" t="s">
        <v>56</v>
      </c>
      <c r="G73" s="27">
        <v>1</v>
      </c>
      <c r="H73" s="27">
        <v>1</v>
      </c>
      <c r="I73" s="20" t="s">
        <v>314</v>
      </c>
      <c r="J73" s="21" t="s">
        <v>62</v>
      </c>
      <c r="K73" s="21" t="s">
        <v>316</v>
      </c>
      <c r="L73" s="21" t="s">
        <v>317</v>
      </c>
      <c r="M73" s="21" t="s">
        <v>318</v>
      </c>
      <c r="N73" s="39" t="s">
        <v>57</v>
      </c>
      <c r="O73" s="20" t="s">
        <v>51</v>
      </c>
      <c r="P73" s="20" t="s">
        <v>595</v>
      </c>
      <c r="Q73" s="20" t="s">
        <v>24</v>
      </c>
      <c r="R73" s="20" t="s">
        <v>54</v>
      </c>
      <c r="S73" s="21" t="s">
        <v>54</v>
      </c>
      <c r="T73" s="20" t="s">
        <v>59</v>
      </c>
      <c r="U73" s="21" t="s">
        <v>594</v>
      </c>
      <c r="V73" s="20" t="s">
        <v>55</v>
      </c>
      <c r="W73" s="20" t="s">
        <v>130</v>
      </c>
      <c r="X73" s="21"/>
    </row>
    <row r="74" s="3" customFormat="1" ht="75" customHeight="1" spans="1:24">
      <c r="A74" s="20">
        <v>114</v>
      </c>
      <c r="B74" s="21" t="s">
        <v>586</v>
      </c>
      <c r="C74" s="46" t="s">
        <v>47</v>
      </c>
      <c r="D74" s="23"/>
      <c r="E74" s="29"/>
      <c r="F74" s="27" t="s">
        <v>61</v>
      </c>
      <c r="G74" s="27">
        <v>1</v>
      </c>
      <c r="H74" s="27">
        <v>1</v>
      </c>
      <c r="I74" s="20" t="s">
        <v>314</v>
      </c>
      <c r="J74" s="21" t="s">
        <v>62</v>
      </c>
      <c r="K74" s="21" t="s">
        <v>316</v>
      </c>
      <c r="L74" s="21" t="s">
        <v>317</v>
      </c>
      <c r="M74" s="21" t="s">
        <v>318</v>
      </c>
      <c r="N74" s="39" t="s">
        <v>63</v>
      </c>
      <c r="O74" s="20" t="s">
        <v>22</v>
      </c>
      <c r="P74" s="20" t="s">
        <v>596</v>
      </c>
      <c r="Q74" s="20" t="s">
        <v>24</v>
      </c>
      <c r="R74" s="20" t="s">
        <v>54</v>
      </c>
      <c r="S74" s="21" t="s">
        <v>54</v>
      </c>
      <c r="T74" s="20" t="s">
        <v>59</v>
      </c>
      <c r="U74" s="21" t="s">
        <v>597</v>
      </c>
      <c r="V74" s="20" t="s">
        <v>55</v>
      </c>
      <c r="W74" s="20" t="s">
        <v>130</v>
      </c>
      <c r="X74" s="21"/>
    </row>
    <row r="75" s="3" customFormat="1" ht="75" customHeight="1" spans="1:24">
      <c r="A75" s="20">
        <v>115</v>
      </c>
      <c r="B75" s="21" t="s">
        <v>586</v>
      </c>
      <c r="C75" s="46" t="s">
        <v>47</v>
      </c>
      <c r="D75" s="23"/>
      <c r="E75" s="29"/>
      <c r="F75" s="27" t="s">
        <v>65</v>
      </c>
      <c r="G75" s="27">
        <v>1</v>
      </c>
      <c r="H75" s="27">
        <v>1</v>
      </c>
      <c r="I75" s="20" t="s">
        <v>314</v>
      </c>
      <c r="J75" s="21" t="s">
        <v>49</v>
      </c>
      <c r="K75" s="21" t="s">
        <v>316</v>
      </c>
      <c r="L75" s="21" t="s">
        <v>317</v>
      </c>
      <c r="M75" s="21" t="s">
        <v>318</v>
      </c>
      <c r="N75" s="39" t="s">
        <v>66</v>
      </c>
      <c r="O75" s="20" t="s">
        <v>51</v>
      </c>
      <c r="P75" s="20" t="s">
        <v>67</v>
      </c>
      <c r="Q75" s="20" t="s">
        <v>54</v>
      </c>
      <c r="R75" s="20" t="s">
        <v>54</v>
      </c>
      <c r="S75" s="21" t="s">
        <v>54</v>
      </c>
      <c r="T75" s="20" t="s">
        <v>54</v>
      </c>
      <c r="U75" s="21" t="s">
        <v>594</v>
      </c>
      <c r="V75" s="20" t="s">
        <v>55</v>
      </c>
      <c r="W75" s="20" t="s">
        <v>130</v>
      </c>
      <c r="X75" s="21"/>
    </row>
    <row r="76" s="3" customFormat="1" ht="75" customHeight="1" spans="1:24">
      <c r="A76" s="20">
        <v>116</v>
      </c>
      <c r="B76" s="21" t="s">
        <v>586</v>
      </c>
      <c r="C76" s="46" t="s">
        <v>47</v>
      </c>
      <c r="D76" s="23"/>
      <c r="E76" s="29"/>
      <c r="F76" s="27" t="s">
        <v>68</v>
      </c>
      <c r="G76" s="27">
        <v>1</v>
      </c>
      <c r="H76" s="27">
        <v>1</v>
      </c>
      <c r="I76" s="20" t="s">
        <v>314</v>
      </c>
      <c r="J76" s="21" t="s">
        <v>62</v>
      </c>
      <c r="K76" s="21" t="s">
        <v>316</v>
      </c>
      <c r="L76" s="21" t="s">
        <v>317</v>
      </c>
      <c r="M76" s="21" t="s">
        <v>318</v>
      </c>
      <c r="N76" s="39" t="s">
        <v>69</v>
      </c>
      <c r="O76" s="20" t="s">
        <v>51</v>
      </c>
      <c r="P76" s="20" t="s">
        <v>598</v>
      </c>
      <c r="Q76" s="20" t="s">
        <v>54</v>
      </c>
      <c r="R76" s="20" t="s">
        <v>54</v>
      </c>
      <c r="S76" s="21" t="s">
        <v>54</v>
      </c>
      <c r="T76" s="20" t="s">
        <v>54</v>
      </c>
      <c r="U76" s="21" t="s">
        <v>594</v>
      </c>
      <c r="V76" s="20" t="s">
        <v>55</v>
      </c>
      <c r="W76" s="20" t="s">
        <v>130</v>
      </c>
      <c r="X76" s="21"/>
    </row>
    <row r="77" s="3" customFormat="1" ht="75" customHeight="1" spans="1:24">
      <c r="A77" s="20">
        <v>117</v>
      </c>
      <c r="B77" s="21" t="s">
        <v>586</v>
      </c>
      <c r="C77" s="46" t="s">
        <v>47</v>
      </c>
      <c r="D77" s="23"/>
      <c r="E77" s="29"/>
      <c r="F77" s="27" t="s">
        <v>72</v>
      </c>
      <c r="G77" s="27">
        <v>1</v>
      </c>
      <c r="H77" s="27">
        <v>1</v>
      </c>
      <c r="I77" s="20" t="s">
        <v>314</v>
      </c>
      <c r="J77" s="21" t="s">
        <v>62</v>
      </c>
      <c r="K77" s="21" t="s">
        <v>316</v>
      </c>
      <c r="L77" s="21" t="s">
        <v>317</v>
      </c>
      <c r="M77" s="21" t="s">
        <v>318</v>
      </c>
      <c r="N77" s="39" t="s">
        <v>73</v>
      </c>
      <c r="O77" s="20" t="s">
        <v>51</v>
      </c>
      <c r="P77" s="20" t="s">
        <v>599</v>
      </c>
      <c r="Q77" s="20" t="s">
        <v>24</v>
      </c>
      <c r="R77" s="20" t="s">
        <v>54</v>
      </c>
      <c r="S77" s="21" t="s">
        <v>54</v>
      </c>
      <c r="T77" s="20" t="s">
        <v>59</v>
      </c>
      <c r="U77" s="21" t="s">
        <v>597</v>
      </c>
      <c r="V77" s="20" t="s">
        <v>55</v>
      </c>
      <c r="W77" s="20" t="s">
        <v>130</v>
      </c>
      <c r="X77" s="21"/>
    </row>
    <row r="78" s="3" customFormat="1" ht="75" customHeight="1" spans="1:24">
      <c r="A78" s="20">
        <v>118</v>
      </c>
      <c r="B78" s="21" t="s">
        <v>586</v>
      </c>
      <c r="C78" s="46" t="s">
        <v>47</v>
      </c>
      <c r="D78" s="23"/>
      <c r="E78" s="29"/>
      <c r="F78" s="27" t="s">
        <v>75</v>
      </c>
      <c r="G78" s="27">
        <v>1</v>
      </c>
      <c r="H78" s="27">
        <v>1</v>
      </c>
      <c r="I78" s="20" t="s">
        <v>314</v>
      </c>
      <c r="J78" s="21" t="s">
        <v>49</v>
      </c>
      <c r="K78" s="21" t="s">
        <v>316</v>
      </c>
      <c r="L78" s="21" t="s">
        <v>317</v>
      </c>
      <c r="M78" s="21" t="s">
        <v>318</v>
      </c>
      <c r="N78" s="39" t="s">
        <v>76</v>
      </c>
      <c r="O78" s="20" t="s">
        <v>51</v>
      </c>
      <c r="P78" s="20" t="s">
        <v>600</v>
      </c>
      <c r="Q78" s="20" t="s">
        <v>54</v>
      </c>
      <c r="R78" s="20" t="s">
        <v>54</v>
      </c>
      <c r="S78" s="21" t="s">
        <v>54</v>
      </c>
      <c r="T78" s="20" t="s">
        <v>54</v>
      </c>
      <c r="U78" s="21" t="s">
        <v>594</v>
      </c>
      <c r="V78" s="20" t="s">
        <v>55</v>
      </c>
      <c r="W78" s="20" t="s">
        <v>130</v>
      </c>
      <c r="X78" s="21"/>
    </row>
    <row r="79" s="3" customFormat="1" ht="75" customHeight="1" spans="1:24">
      <c r="A79" s="20">
        <v>125</v>
      </c>
      <c r="B79" s="21" t="s">
        <v>586</v>
      </c>
      <c r="C79" s="46" t="s">
        <v>78</v>
      </c>
      <c r="D79" s="23" t="e">
        <f>#REF!/#REF!</f>
        <v>#REF!</v>
      </c>
      <c r="E79" s="29"/>
      <c r="F79" s="27" t="s">
        <v>79</v>
      </c>
      <c r="G79" s="27">
        <v>4</v>
      </c>
      <c r="H79" s="27">
        <v>1</v>
      </c>
      <c r="I79" s="20" t="s">
        <v>314</v>
      </c>
      <c r="J79" s="21" t="s">
        <v>62</v>
      </c>
      <c r="K79" s="21" t="s">
        <v>316</v>
      </c>
      <c r="L79" s="21" t="s">
        <v>317</v>
      </c>
      <c r="M79" s="21" t="s">
        <v>318</v>
      </c>
      <c r="N79" s="39" t="s">
        <v>80</v>
      </c>
      <c r="O79" s="20" t="s">
        <v>51</v>
      </c>
      <c r="P79" s="20" t="s">
        <v>489</v>
      </c>
      <c r="Q79" s="20" t="s">
        <v>601</v>
      </c>
      <c r="R79" s="20" t="s">
        <v>54</v>
      </c>
      <c r="S79" s="21" t="s">
        <v>602</v>
      </c>
      <c r="T79" s="20" t="s">
        <v>602</v>
      </c>
      <c r="U79" s="21" t="s">
        <v>603</v>
      </c>
      <c r="V79" s="20" t="s">
        <v>28</v>
      </c>
      <c r="W79" s="20" t="s">
        <v>130</v>
      </c>
      <c r="X79" s="42"/>
    </row>
    <row r="80" s="3" customFormat="1" ht="75" customHeight="1" spans="1:24">
      <c r="A80" s="20">
        <v>126</v>
      </c>
      <c r="B80" s="21" t="s">
        <v>586</v>
      </c>
      <c r="C80" s="46" t="s">
        <v>78</v>
      </c>
      <c r="D80" s="23"/>
      <c r="E80" s="29"/>
      <c r="F80" s="27" t="s">
        <v>79</v>
      </c>
      <c r="G80" s="27">
        <v>4</v>
      </c>
      <c r="H80" s="27">
        <v>2</v>
      </c>
      <c r="I80" s="20" t="s">
        <v>314</v>
      </c>
      <c r="J80" s="21" t="s">
        <v>49</v>
      </c>
      <c r="K80" s="21" t="s">
        <v>316</v>
      </c>
      <c r="L80" s="21" t="s">
        <v>317</v>
      </c>
      <c r="M80" s="21" t="s">
        <v>318</v>
      </c>
      <c r="N80" s="39" t="s">
        <v>80</v>
      </c>
      <c r="O80" s="20" t="s">
        <v>51</v>
      </c>
      <c r="P80" s="20" t="s">
        <v>489</v>
      </c>
      <c r="Q80" s="20" t="s">
        <v>81</v>
      </c>
      <c r="R80" s="20" t="s">
        <v>54</v>
      </c>
      <c r="S80" s="21" t="s">
        <v>54</v>
      </c>
      <c r="T80" s="20" t="s">
        <v>54</v>
      </c>
      <c r="U80" s="21" t="s">
        <v>603</v>
      </c>
      <c r="V80" s="20" t="s">
        <v>28</v>
      </c>
      <c r="W80" s="20" t="s">
        <v>130</v>
      </c>
      <c r="X80" s="42"/>
    </row>
    <row r="81" s="3" customFormat="1" ht="75" customHeight="1" spans="1:24">
      <c r="A81" s="20">
        <v>127</v>
      </c>
      <c r="B81" s="21" t="s">
        <v>586</v>
      </c>
      <c r="C81" s="46" t="s">
        <v>78</v>
      </c>
      <c r="D81" s="23"/>
      <c r="E81" s="29"/>
      <c r="F81" s="27" t="s">
        <v>604</v>
      </c>
      <c r="G81" s="27">
        <v>6</v>
      </c>
      <c r="H81" s="27">
        <v>1</v>
      </c>
      <c r="I81" s="20" t="s">
        <v>314</v>
      </c>
      <c r="J81" s="21" t="s">
        <v>62</v>
      </c>
      <c r="K81" s="21" t="s">
        <v>316</v>
      </c>
      <c r="L81" s="21" t="s">
        <v>317</v>
      </c>
      <c r="M81" s="21" t="s">
        <v>318</v>
      </c>
      <c r="N81" s="39" t="s">
        <v>605</v>
      </c>
      <c r="O81" s="20" t="s">
        <v>51</v>
      </c>
      <c r="P81" s="20" t="s">
        <v>489</v>
      </c>
      <c r="Q81" s="20" t="s">
        <v>606</v>
      </c>
      <c r="R81" s="20" t="s">
        <v>54</v>
      </c>
      <c r="S81" s="21" t="s">
        <v>602</v>
      </c>
      <c r="T81" s="20" t="s">
        <v>602</v>
      </c>
      <c r="U81" s="21" t="s">
        <v>603</v>
      </c>
      <c r="V81" s="20" t="s">
        <v>28</v>
      </c>
      <c r="W81" s="20" t="s">
        <v>130</v>
      </c>
      <c r="X81" s="42"/>
    </row>
    <row r="82" s="3" customFormat="1" ht="75" customHeight="1" spans="1:24">
      <c r="A82" s="20">
        <v>128</v>
      </c>
      <c r="B82" s="21" t="s">
        <v>586</v>
      </c>
      <c r="C82" s="46" t="s">
        <v>78</v>
      </c>
      <c r="D82" s="23"/>
      <c r="E82" s="29"/>
      <c r="F82" s="27" t="s">
        <v>607</v>
      </c>
      <c r="G82" s="27">
        <v>3</v>
      </c>
      <c r="H82" s="27">
        <v>2</v>
      </c>
      <c r="I82" s="20" t="s">
        <v>314</v>
      </c>
      <c r="J82" s="21" t="s">
        <v>62</v>
      </c>
      <c r="K82" s="21" t="s">
        <v>316</v>
      </c>
      <c r="L82" s="21" t="s">
        <v>317</v>
      </c>
      <c r="M82" s="21" t="s">
        <v>318</v>
      </c>
      <c r="N82" s="39" t="s">
        <v>608</v>
      </c>
      <c r="O82" s="20" t="s">
        <v>609</v>
      </c>
      <c r="P82" s="20" t="s">
        <v>54</v>
      </c>
      <c r="Q82" s="20" t="s">
        <v>610</v>
      </c>
      <c r="R82" s="20" t="s">
        <v>54</v>
      </c>
      <c r="S82" s="21" t="s">
        <v>54</v>
      </c>
      <c r="T82" s="20" t="s">
        <v>54</v>
      </c>
      <c r="U82" s="20" t="s">
        <v>611</v>
      </c>
      <c r="V82" s="20" t="s">
        <v>28</v>
      </c>
      <c r="W82" s="20" t="s">
        <v>130</v>
      </c>
      <c r="X82" s="42"/>
    </row>
    <row r="83" s="3" customFormat="1" ht="75" customHeight="1" spans="1:24">
      <c r="A83" s="20">
        <v>129</v>
      </c>
      <c r="B83" s="21" t="s">
        <v>586</v>
      </c>
      <c r="C83" s="46" t="s">
        <v>78</v>
      </c>
      <c r="D83" s="23"/>
      <c r="E83" s="29"/>
      <c r="F83" s="27" t="s">
        <v>82</v>
      </c>
      <c r="G83" s="27">
        <v>6</v>
      </c>
      <c r="H83" s="27">
        <v>2</v>
      </c>
      <c r="I83" s="20" t="s">
        <v>314</v>
      </c>
      <c r="J83" s="21" t="s">
        <v>49</v>
      </c>
      <c r="K83" s="21" t="s">
        <v>316</v>
      </c>
      <c r="L83" s="21" t="s">
        <v>317</v>
      </c>
      <c r="M83" s="21" t="s">
        <v>318</v>
      </c>
      <c r="N83" s="39" t="s">
        <v>612</v>
      </c>
      <c r="O83" s="20" t="s">
        <v>84</v>
      </c>
      <c r="P83" s="20" t="s">
        <v>613</v>
      </c>
      <c r="Q83" s="20" t="s">
        <v>590</v>
      </c>
      <c r="R83" s="20" t="s">
        <v>54</v>
      </c>
      <c r="S83" s="21" t="s">
        <v>54</v>
      </c>
      <c r="T83" s="20" t="s">
        <v>54</v>
      </c>
      <c r="U83" s="21" t="s">
        <v>614</v>
      </c>
      <c r="V83" s="20" t="s">
        <v>28</v>
      </c>
      <c r="W83" s="20" t="s">
        <v>615</v>
      </c>
      <c r="X83" s="42"/>
    </row>
    <row r="84" s="3" customFormat="1" ht="75" customHeight="1" spans="1:24">
      <c r="A84" s="20">
        <v>130</v>
      </c>
      <c r="B84" s="21" t="s">
        <v>586</v>
      </c>
      <c r="C84" s="46" t="s">
        <v>78</v>
      </c>
      <c r="D84" s="23"/>
      <c r="E84" s="29"/>
      <c r="F84" s="27" t="s">
        <v>616</v>
      </c>
      <c r="G84" s="27">
        <v>10</v>
      </c>
      <c r="H84" s="27">
        <v>2</v>
      </c>
      <c r="I84" s="20" t="s">
        <v>314</v>
      </c>
      <c r="J84" s="21" t="s">
        <v>62</v>
      </c>
      <c r="K84" s="21" t="s">
        <v>316</v>
      </c>
      <c r="L84" s="21" t="s">
        <v>317</v>
      </c>
      <c r="M84" s="21" t="s">
        <v>318</v>
      </c>
      <c r="N84" s="39" t="s">
        <v>617</v>
      </c>
      <c r="O84" s="20" t="s">
        <v>84</v>
      </c>
      <c r="P84" s="20" t="s">
        <v>54</v>
      </c>
      <c r="Q84" s="20" t="s">
        <v>590</v>
      </c>
      <c r="R84" s="20" t="s">
        <v>54</v>
      </c>
      <c r="S84" s="21" t="s">
        <v>54</v>
      </c>
      <c r="T84" s="20" t="s">
        <v>54</v>
      </c>
      <c r="U84" s="21" t="s">
        <v>614</v>
      </c>
      <c r="V84" s="20" t="s">
        <v>28</v>
      </c>
      <c r="W84" s="20" t="s">
        <v>130</v>
      </c>
      <c r="X84" s="42"/>
    </row>
    <row r="85" s="3" customFormat="1" ht="75" customHeight="1" spans="1:24">
      <c r="A85" s="20">
        <v>138</v>
      </c>
      <c r="B85" s="21" t="s">
        <v>586</v>
      </c>
      <c r="C85" s="32" t="s">
        <v>618</v>
      </c>
      <c r="D85" s="22" t="e">
        <f>#REF!/#REF!</f>
        <v>#REF!</v>
      </c>
      <c r="E85" s="23"/>
      <c r="F85" s="20" t="s">
        <v>619</v>
      </c>
      <c r="G85" s="21">
        <v>2</v>
      </c>
      <c r="H85" s="21">
        <v>2</v>
      </c>
      <c r="I85" s="20" t="s">
        <v>314</v>
      </c>
      <c r="J85" s="21" t="s">
        <v>49</v>
      </c>
      <c r="K85" s="21" t="s">
        <v>316</v>
      </c>
      <c r="L85" s="21" t="s">
        <v>364</v>
      </c>
      <c r="M85" s="21" t="s">
        <v>365</v>
      </c>
      <c r="N85" s="39" t="s">
        <v>620</v>
      </c>
      <c r="O85" s="20" t="s">
        <v>621</v>
      </c>
      <c r="P85" s="20" t="s">
        <v>622</v>
      </c>
      <c r="Q85" s="20"/>
      <c r="R85" s="20"/>
      <c r="S85" s="20"/>
      <c r="T85" s="20"/>
      <c r="U85" s="20" t="s">
        <v>623</v>
      </c>
      <c r="V85" s="20" t="s">
        <v>624</v>
      </c>
      <c r="W85" s="20"/>
      <c r="X85" s="20" t="s">
        <v>364</v>
      </c>
    </row>
    <row r="86" s="3" customFormat="1" ht="75" customHeight="1" spans="1:24">
      <c r="A86" s="20">
        <v>139</v>
      </c>
      <c r="B86" s="21" t="s">
        <v>586</v>
      </c>
      <c r="C86" s="32" t="s">
        <v>618</v>
      </c>
      <c r="D86" s="23"/>
      <c r="E86" s="23"/>
      <c r="F86" s="24" t="s">
        <v>625</v>
      </c>
      <c r="G86" s="27">
        <v>1</v>
      </c>
      <c r="H86" s="27">
        <v>1</v>
      </c>
      <c r="I86" s="40" t="s">
        <v>314</v>
      </c>
      <c r="J86" s="21" t="s">
        <v>49</v>
      </c>
      <c r="K86" s="21" t="s">
        <v>316</v>
      </c>
      <c r="L86" s="21" t="s">
        <v>364</v>
      </c>
      <c r="M86" s="21" t="s">
        <v>365</v>
      </c>
      <c r="N86" s="39" t="s">
        <v>626</v>
      </c>
      <c r="O86" s="20" t="s">
        <v>384</v>
      </c>
      <c r="P86" s="39" t="s">
        <v>627</v>
      </c>
      <c r="Q86" s="44" t="s">
        <v>628</v>
      </c>
      <c r="R86" s="39" t="s">
        <v>629</v>
      </c>
      <c r="S86" s="21"/>
      <c r="T86" s="39" t="s">
        <v>630</v>
      </c>
      <c r="U86" s="20" t="s">
        <v>631</v>
      </c>
      <c r="V86" s="20" t="s">
        <v>624</v>
      </c>
      <c r="W86" s="21"/>
      <c r="X86" s="20" t="s">
        <v>364</v>
      </c>
    </row>
    <row r="87" s="3" customFormat="1" ht="75" customHeight="1" spans="1:24">
      <c r="A87" s="20">
        <v>140</v>
      </c>
      <c r="B87" s="21" t="s">
        <v>586</v>
      </c>
      <c r="C87" s="32" t="s">
        <v>618</v>
      </c>
      <c r="D87" s="23"/>
      <c r="E87" s="23"/>
      <c r="F87" s="24" t="s">
        <v>632</v>
      </c>
      <c r="G87" s="27">
        <v>1</v>
      </c>
      <c r="H87" s="27">
        <v>1</v>
      </c>
      <c r="I87" s="40" t="s">
        <v>314</v>
      </c>
      <c r="J87" s="21" t="s">
        <v>49</v>
      </c>
      <c r="K87" s="21" t="s">
        <v>316</v>
      </c>
      <c r="L87" s="21" t="s">
        <v>364</v>
      </c>
      <c r="M87" s="21" t="s">
        <v>365</v>
      </c>
      <c r="N87" s="39" t="s">
        <v>633</v>
      </c>
      <c r="O87" s="20" t="s">
        <v>356</v>
      </c>
      <c r="P87" s="20" t="s">
        <v>634</v>
      </c>
      <c r="Q87" s="40" t="s">
        <v>24</v>
      </c>
      <c r="R87" s="20" t="s">
        <v>635</v>
      </c>
      <c r="S87" s="20"/>
      <c r="T87" s="21"/>
      <c r="U87" s="20" t="s">
        <v>631</v>
      </c>
      <c r="V87" s="20" t="s">
        <v>624</v>
      </c>
      <c r="W87" s="21"/>
      <c r="X87" s="20" t="s">
        <v>364</v>
      </c>
    </row>
    <row r="88" s="3" customFormat="1" ht="75" customHeight="1" spans="1:24">
      <c r="A88" s="20">
        <v>141</v>
      </c>
      <c r="B88" s="21" t="s">
        <v>586</v>
      </c>
      <c r="C88" s="45" t="s">
        <v>115</v>
      </c>
      <c r="D88" s="23" t="e">
        <f>#REF!/#REF!</f>
        <v>#REF!</v>
      </c>
      <c r="E88" s="22" t="e">
        <f>(#REF!+#REF!+#REF!+#REF!+#REF!)/(#REF!+#REF!+#REF!+#REF!+#REF!)</f>
        <v>#REF!</v>
      </c>
      <c r="F88" s="24" t="s">
        <v>636</v>
      </c>
      <c r="G88" s="27">
        <v>1</v>
      </c>
      <c r="H88" s="27">
        <v>1</v>
      </c>
      <c r="I88" s="20" t="s">
        <v>314</v>
      </c>
      <c r="J88" s="21" t="s">
        <v>62</v>
      </c>
      <c r="K88" s="21" t="s">
        <v>316</v>
      </c>
      <c r="L88" s="21" t="s">
        <v>364</v>
      </c>
      <c r="M88" s="21" t="s">
        <v>318</v>
      </c>
      <c r="N88" s="39" t="s">
        <v>637</v>
      </c>
      <c r="O88" s="20" t="s">
        <v>356</v>
      </c>
      <c r="P88" s="20" t="s">
        <v>638</v>
      </c>
      <c r="Q88" s="20" t="s">
        <v>24</v>
      </c>
      <c r="R88" s="20" t="s">
        <v>639</v>
      </c>
      <c r="S88" s="20" t="s">
        <v>640</v>
      </c>
      <c r="T88" s="39" t="s">
        <v>641</v>
      </c>
      <c r="U88" s="20" t="s">
        <v>642</v>
      </c>
      <c r="V88" s="20" t="s">
        <v>28</v>
      </c>
      <c r="W88" s="20" t="s">
        <v>643</v>
      </c>
      <c r="X88" s="21"/>
    </row>
    <row r="89" s="3" customFormat="1" ht="75" customHeight="1" spans="1:24">
      <c r="A89" s="20">
        <v>142</v>
      </c>
      <c r="B89" s="21" t="s">
        <v>586</v>
      </c>
      <c r="C89" s="45" t="s">
        <v>115</v>
      </c>
      <c r="D89" s="23"/>
      <c r="E89" s="29" t="e">
        <f>(#REF!+#REF!+#REF!+#REF!+#REF!+#REF!+#REF!+#REF!)/(#REF!+#REF!+#REF!+#REF!+#REF!)</f>
        <v>#REF!</v>
      </c>
      <c r="F89" s="27" t="s">
        <v>644</v>
      </c>
      <c r="G89" s="27">
        <v>1</v>
      </c>
      <c r="H89" s="27">
        <v>1</v>
      </c>
      <c r="I89" s="20" t="s">
        <v>314</v>
      </c>
      <c r="J89" s="21" t="s">
        <v>62</v>
      </c>
      <c r="K89" s="21" t="s">
        <v>316</v>
      </c>
      <c r="L89" s="21" t="s">
        <v>364</v>
      </c>
      <c r="M89" s="21" t="s">
        <v>318</v>
      </c>
      <c r="N89" s="39" t="s">
        <v>645</v>
      </c>
      <c r="O89" s="20" t="s">
        <v>356</v>
      </c>
      <c r="P89" s="20" t="s">
        <v>646</v>
      </c>
      <c r="Q89" s="20" t="s">
        <v>182</v>
      </c>
      <c r="R89" s="20" t="s">
        <v>647</v>
      </c>
      <c r="S89" s="20" t="s">
        <v>640</v>
      </c>
      <c r="T89" s="20" t="s">
        <v>648</v>
      </c>
      <c r="U89" s="20" t="s">
        <v>649</v>
      </c>
      <c r="V89" s="20" t="s">
        <v>28</v>
      </c>
      <c r="W89" s="20" t="s">
        <v>643</v>
      </c>
      <c r="X89" s="21"/>
    </row>
    <row r="90" s="3" customFormat="1" ht="75" customHeight="1" spans="1:24">
      <c r="A90" s="20">
        <v>143</v>
      </c>
      <c r="B90" s="21" t="s">
        <v>586</v>
      </c>
      <c r="C90" s="45" t="s">
        <v>116</v>
      </c>
      <c r="D90" s="23" t="e">
        <f>#REF!/#REF!</f>
        <v>#REF!</v>
      </c>
      <c r="E90" s="23"/>
      <c r="F90" s="24" t="s">
        <v>117</v>
      </c>
      <c r="G90" s="27">
        <v>2</v>
      </c>
      <c r="H90" s="27">
        <v>2</v>
      </c>
      <c r="I90" s="20" t="s">
        <v>314</v>
      </c>
      <c r="J90" s="21" t="s">
        <v>62</v>
      </c>
      <c r="K90" s="21" t="s">
        <v>316</v>
      </c>
      <c r="L90" s="21" t="s">
        <v>317</v>
      </c>
      <c r="M90" s="21" t="s">
        <v>318</v>
      </c>
      <c r="N90" s="39" t="s">
        <v>118</v>
      </c>
      <c r="O90" s="20" t="s">
        <v>51</v>
      </c>
      <c r="P90" s="20" t="s">
        <v>650</v>
      </c>
      <c r="Q90" s="20" t="s">
        <v>100</v>
      </c>
      <c r="R90" s="20" t="s">
        <v>54</v>
      </c>
      <c r="S90" s="20" t="s">
        <v>54</v>
      </c>
      <c r="T90" s="20" t="s">
        <v>119</v>
      </c>
      <c r="U90" s="20" t="s">
        <v>651</v>
      </c>
      <c r="V90" s="20" t="s">
        <v>120</v>
      </c>
      <c r="W90" s="20"/>
      <c r="X90" s="21"/>
    </row>
    <row r="91" s="3" customFormat="1" ht="75" customHeight="1" spans="1:24">
      <c r="A91" s="20">
        <v>144</v>
      </c>
      <c r="B91" s="21" t="s">
        <v>586</v>
      </c>
      <c r="C91" s="45" t="s">
        <v>116</v>
      </c>
      <c r="D91" s="23"/>
      <c r="E91" s="29"/>
      <c r="F91" s="27" t="s">
        <v>121</v>
      </c>
      <c r="G91" s="27">
        <v>1</v>
      </c>
      <c r="H91" s="27">
        <v>1</v>
      </c>
      <c r="I91" s="20" t="s">
        <v>314</v>
      </c>
      <c r="J91" s="21" t="s">
        <v>62</v>
      </c>
      <c r="K91" s="21" t="s">
        <v>316</v>
      </c>
      <c r="L91" s="21" t="s">
        <v>317</v>
      </c>
      <c r="M91" s="21" t="s">
        <v>318</v>
      </c>
      <c r="N91" s="39" t="s">
        <v>122</v>
      </c>
      <c r="O91" s="20" t="s">
        <v>652</v>
      </c>
      <c r="P91" s="20" t="s">
        <v>123</v>
      </c>
      <c r="Q91" s="20" t="s">
        <v>124</v>
      </c>
      <c r="R91" s="20" t="s">
        <v>125</v>
      </c>
      <c r="S91" s="20" t="s">
        <v>126</v>
      </c>
      <c r="T91" s="20" t="s">
        <v>126</v>
      </c>
      <c r="U91" s="20" t="s">
        <v>651</v>
      </c>
      <c r="V91" s="20" t="s">
        <v>120</v>
      </c>
      <c r="W91" s="20"/>
      <c r="X91" s="21"/>
    </row>
    <row r="92" s="3" customFormat="1" ht="75" customHeight="1" spans="1:24">
      <c r="A92" s="20">
        <v>146</v>
      </c>
      <c r="B92" s="21" t="s">
        <v>586</v>
      </c>
      <c r="C92" s="45" t="s">
        <v>116</v>
      </c>
      <c r="D92" s="23"/>
      <c r="E92" s="29"/>
      <c r="F92" s="27" t="s">
        <v>653</v>
      </c>
      <c r="G92" s="27">
        <v>1</v>
      </c>
      <c r="H92" s="27">
        <v>1</v>
      </c>
      <c r="I92" s="20" t="s">
        <v>314</v>
      </c>
      <c r="J92" s="21" t="s">
        <v>62</v>
      </c>
      <c r="K92" s="21" t="s">
        <v>316</v>
      </c>
      <c r="L92" s="21" t="s">
        <v>317</v>
      </c>
      <c r="M92" s="21" t="s">
        <v>318</v>
      </c>
      <c r="N92" s="39" t="s">
        <v>128</v>
      </c>
      <c r="O92" s="20" t="s">
        <v>51</v>
      </c>
      <c r="P92" s="20" t="s">
        <v>654</v>
      </c>
      <c r="Q92" s="20" t="s">
        <v>33</v>
      </c>
      <c r="R92" s="20" t="s">
        <v>130</v>
      </c>
      <c r="S92" s="20" t="s">
        <v>131</v>
      </c>
      <c r="T92" s="20" t="s">
        <v>132</v>
      </c>
      <c r="U92" s="20" t="s">
        <v>651</v>
      </c>
      <c r="V92" s="20" t="s">
        <v>120</v>
      </c>
      <c r="W92" s="20"/>
      <c r="X92" s="21"/>
    </row>
    <row r="93" s="3" customFormat="1" ht="75" customHeight="1" spans="1:24">
      <c r="A93" s="20">
        <v>147</v>
      </c>
      <c r="B93" s="21" t="s">
        <v>586</v>
      </c>
      <c r="C93" s="45" t="s">
        <v>116</v>
      </c>
      <c r="D93" s="23"/>
      <c r="E93" s="29"/>
      <c r="F93" s="27" t="s">
        <v>655</v>
      </c>
      <c r="G93" s="27">
        <v>1</v>
      </c>
      <c r="H93" s="27">
        <v>1</v>
      </c>
      <c r="I93" s="20" t="s">
        <v>314</v>
      </c>
      <c r="J93" s="21" t="s">
        <v>62</v>
      </c>
      <c r="K93" s="21" t="s">
        <v>316</v>
      </c>
      <c r="L93" s="21" t="s">
        <v>317</v>
      </c>
      <c r="M93" s="21" t="s">
        <v>318</v>
      </c>
      <c r="N93" s="39" t="s">
        <v>134</v>
      </c>
      <c r="O93" s="20" t="s">
        <v>51</v>
      </c>
      <c r="P93" s="20" t="s">
        <v>135</v>
      </c>
      <c r="Q93" s="20" t="s">
        <v>33</v>
      </c>
      <c r="R93" s="20" t="s">
        <v>130</v>
      </c>
      <c r="S93" s="20" t="s">
        <v>131</v>
      </c>
      <c r="T93" s="20" t="s">
        <v>136</v>
      </c>
      <c r="U93" s="20" t="s">
        <v>651</v>
      </c>
      <c r="V93" s="20" t="s">
        <v>120</v>
      </c>
      <c r="W93" s="20"/>
      <c r="X93" s="21"/>
    </row>
    <row r="94" s="3" customFormat="1" ht="75" customHeight="1" spans="1:24">
      <c r="A94" s="20">
        <v>149</v>
      </c>
      <c r="B94" s="21" t="s">
        <v>586</v>
      </c>
      <c r="C94" s="45" t="s">
        <v>137</v>
      </c>
      <c r="D94" s="23" t="e">
        <f>#REF!/#REF!</f>
        <v>#REF!</v>
      </c>
      <c r="E94" s="29"/>
      <c r="F94" s="27" t="s">
        <v>117</v>
      </c>
      <c r="G94" s="27">
        <v>1</v>
      </c>
      <c r="H94" s="27">
        <v>1</v>
      </c>
      <c r="I94" s="20" t="s">
        <v>372</v>
      </c>
      <c r="J94" s="21" t="s">
        <v>62</v>
      </c>
      <c r="K94" s="21" t="s">
        <v>316</v>
      </c>
      <c r="L94" s="21" t="s">
        <v>364</v>
      </c>
      <c r="M94" s="21" t="s">
        <v>318</v>
      </c>
      <c r="N94" s="39" t="s">
        <v>138</v>
      </c>
      <c r="O94" s="20" t="s">
        <v>621</v>
      </c>
      <c r="P94" s="20" t="s">
        <v>646</v>
      </c>
      <c r="Q94" s="20" t="s">
        <v>24</v>
      </c>
      <c r="R94" s="20" t="s">
        <v>140</v>
      </c>
      <c r="S94" s="20" t="s">
        <v>141</v>
      </c>
      <c r="T94" s="20" t="s">
        <v>142</v>
      </c>
      <c r="U94" s="20" t="s">
        <v>656</v>
      </c>
      <c r="V94" s="20" t="s">
        <v>143</v>
      </c>
      <c r="W94" s="20" t="s">
        <v>643</v>
      </c>
      <c r="X94" s="21"/>
    </row>
    <row r="95" s="3" customFormat="1" ht="75" customHeight="1" spans="1:24">
      <c r="A95" s="20">
        <v>158</v>
      </c>
      <c r="B95" s="21" t="s">
        <v>586</v>
      </c>
      <c r="C95" s="25" t="s">
        <v>240</v>
      </c>
      <c r="D95" s="23" t="e">
        <f>#REF!/#REF!</f>
        <v>#REF!</v>
      </c>
      <c r="E95" s="22" t="e">
        <f>(#REF!+#REF!+#REF!)/(#REF!+#REF!+#REF!)</f>
        <v>#REF!</v>
      </c>
      <c r="F95" s="24" t="s">
        <v>241</v>
      </c>
      <c r="G95" s="24">
        <v>1</v>
      </c>
      <c r="H95" s="24">
        <v>1</v>
      </c>
      <c r="I95" s="20" t="s">
        <v>372</v>
      </c>
      <c r="J95" s="20" t="s">
        <v>49</v>
      </c>
      <c r="K95" s="20" t="s">
        <v>316</v>
      </c>
      <c r="L95" s="20" t="s">
        <v>317</v>
      </c>
      <c r="M95" s="20" t="s">
        <v>318</v>
      </c>
      <c r="N95" s="39" t="s">
        <v>242</v>
      </c>
      <c r="O95" s="20" t="s">
        <v>356</v>
      </c>
      <c r="P95" s="20" t="s">
        <v>657</v>
      </c>
      <c r="Q95" s="20" t="s">
        <v>95</v>
      </c>
      <c r="R95" s="20" t="s">
        <v>244</v>
      </c>
      <c r="S95" s="20" t="s">
        <v>54</v>
      </c>
      <c r="T95" s="20" t="s">
        <v>245</v>
      </c>
      <c r="U95" s="20" t="s">
        <v>658</v>
      </c>
      <c r="V95" s="20" t="s">
        <v>246</v>
      </c>
      <c r="W95" s="20"/>
      <c r="X95" s="20"/>
    </row>
    <row r="96" s="3" customFormat="1" ht="75" customHeight="1" spans="1:24">
      <c r="A96" s="20">
        <v>159</v>
      </c>
      <c r="B96" s="21" t="s">
        <v>586</v>
      </c>
      <c r="C96" s="25" t="s">
        <v>240</v>
      </c>
      <c r="D96" s="23"/>
      <c r="E96" s="23" t="e">
        <f>(#REF!+#REF!+#REF!+#REF!+#REF!+#REF!)/(#REF!+#REF!+#REF!)</f>
        <v>#REF!</v>
      </c>
      <c r="F96" s="24" t="s">
        <v>247</v>
      </c>
      <c r="G96" s="24">
        <v>1</v>
      </c>
      <c r="H96" s="24">
        <v>1</v>
      </c>
      <c r="I96" s="20" t="s">
        <v>372</v>
      </c>
      <c r="J96" s="20" t="s">
        <v>49</v>
      </c>
      <c r="K96" s="20" t="s">
        <v>316</v>
      </c>
      <c r="L96" s="20" t="s">
        <v>317</v>
      </c>
      <c r="M96" s="20" t="s">
        <v>318</v>
      </c>
      <c r="N96" s="39" t="s">
        <v>248</v>
      </c>
      <c r="O96" s="20" t="s">
        <v>356</v>
      </c>
      <c r="P96" s="20" t="s">
        <v>659</v>
      </c>
      <c r="Q96" s="20" t="s">
        <v>95</v>
      </c>
      <c r="R96" s="20" t="s">
        <v>244</v>
      </c>
      <c r="S96" s="20" t="s">
        <v>54</v>
      </c>
      <c r="T96" s="20" t="s">
        <v>245</v>
      </c>
      <c r="U96" s="20" t="s">
        <v>660</v>
      </c>
      <c r="V96" s="20" t="s">
        <v>246</v>
      </c>
      <c r="W96" s="20"/>
      <c r="X96" s="20"/>
    </row>
    <row r="97" s="3" customFormat="1" ht="75" customHeight="1" spans="1:24">
      <c r="A97" s="20">
        <v>160</v>
      </c>
      <c r="B97" s="21" t="s">
        <v>586</v>
      </c>
      <c r="C97" s="25" t="s">
        <v>240</v>
      </c>
      <c r="D97" s="23"/>
      <c r="E97" s="23"/>
      <c r="F97" s="24" t="s">
        <v>661</v>
      </c>
      <c r="G97" s="24">
        <v>6</v>
      </c>
      <c r="H97" s="24">
        <v>6</v>
      </c>
      <c r="I97" s="20" t="s">
        <v>314</v>
      </c>
      <c r="J97" s="20" t="s">
        <v>49</v>
      </c>
      <c r="K97" s="20" t="s">
        <v>316</v>
      </c>
      <c r="L97" s="20" t="s">
        <v>317</v>
      </c>
      <c r="M97" s="20" t="s">
        <v>318</v>
      </c>
      <c r="N97" s="39" t="s">
        <v>662</v>
      </c>
      <c r="O97" s="20" t="s">
        <v>356</v>
      </c>
      <c r="P97" s="20" t="s">
        <v>663</v>
      </c>
      <c r="Q97" s="20" t="s">
        <v>95</v>
      </c>
      <c r="R97" s="20" t="s">
        <v>244</v>
      </c>
      <c r="S97" s="20" t="s">
        <v>54</v>
      </c>
      <c r="T97" s="20" t="s">
        <v>245</v>
      </c>
      <c r="U97" s="20" t="s">
        <v>660</v>
      </c>
      <c r="V97" s="20" t="s">
        <v>246</v>
      </c>
      <c r="W97" s="20"/>
      <c r="X97" s="20"/>
    </row>
    <row r="98" s="3" customFormat="1" ht="75" customHeight="1" spans="1:24">
      <c r="A98" s="20">
        <v>161</v>
      </c>
      <c r="B98" s="21" t="s">
        <v>586</v>
      </c>
      <c r="C98" s="25" t="s">
        <v>240</v>
      </c>
      <c r="D98" s="23"/>
      <c r="E98" s="23"/>
      <c r="F98" s="24" t="s">
        <v>664</v>
      </c>
      <c r="G98" s="24">
        <v>5</v>
      </c>
      <c r="H98" s="24">
        <v>5</v>
      </c>
      <c r="I98" s="20" t="s">
        <v>314</v>
      </c>
      <c r="J98" s="20" t="s">
        <v>49</v>
      </c>
      <c r="K98" s="20" t="s">
        <v>316</v>
      </c>
      <c r="L98" s="20" t="s">
        <v>317</v>
      </c>
      <c r="M98" s="20" t="s">
        <v>318</v>
      </c>
      <c r="N98" s="39" t="s">
        <v>665</v>
      </c>
      <c r="O98" s="20" t="s">
        <v>356</v>
      </c>
      <c r="P98" s="20" t="s">
        <v>666</v>
      </c>
      <c r="Q98" s="20" t="s">
        <v>95</v>
      </c>
      <c r="R98" s="20" t="s">
        <v>244</v>
      </c>
      <c r="S98" s="20" t="s">
        <v>54</v>
      </c>
      <c r="T98" s="20" t="s">
        <v>245</v>
      </c>
      <c r="U98" s="20" t="s">
        <v>660</v>
      </c>
      <c r="V98" s="20" t="s">
        <v>246</v>
      </c>
      <c r="W98" s="20"/>
      <c r="X98" s="20"/>
    </row>
    <row r="99" s="3" customFormat="1" ht="65" customHeight="1" spans="1:24">
      <c r="A99" s="20">
        <v>162</v>
      </c>
      <c r="B99" s="21" t="s">
        <v>586</v>
      </c>
      <c r="C99" s="25" t="s">
        <v>240</v>
      </c>
      <c r="D99" s="23"/>
      <c r="E99" s="23"/>
      <c r="F99" s="20" t="s">
        <v>667</v>
      </c>
      <c r="G99" s="20">
        <v>32</v>
      </c>
      <c r="H99" s="20">
        <v>32</v>
      </c>
      <c r="I99" s="20" t="s">
        <v>314</v>
      </c>
      <c r="J99" s="20" t="s">
        <v>49</v>
      </c>
      <c r="K99" s="20" t="s">
        <v>316</v>
      </c>
      <c r="L99" s="20" t="s">
        <v>317</v>
      </c>
      <c r="M99" s="20" t="s">
        <v>318</v>
      </c>
      <c r="N99" s="39" t="s">
        <v>279</v>
      </c>
      <c r="O99" s="20" t="s">
        <v>668</v>
      </c>
      <c r="P99" s="20" t="s">
        <v>669</v>
      </c>
      <c r="Q99" s="20" t="s">
        <v>95</v>
      </c>
      <c r="R99" s="20" t="s">
        <v>244</v>
      </c>
      <c r="S99" s="20" t="s">
        <v>54</v>
      </c>
      <c r="T99" s="20" t="s">
        <v>245</v>
      </c>
      <c r="U99" s="20" t="s">
        <v>660</v>
      </c>
      <c r="V99" s="20" t="s">
        <v>246</v>
      </c>
      <c r="W99" s="20"/>
      <c r="X99" s="20"/>
    </row>
    <row r="100" s="3" customFormat="1" ht="56" customHeight="1" spans="1:24">
      <c r="A100" s="20">
        <v>163</v>
      </c>
      <c r="B100" s="21" t="s">
        <v>586</v>
      </c>
      <c r="C100" s="25" t="s">
        <v>240</v>
      </c>
      <c r="D100" s="23"/>
      <c r="E100" s="23"/>
      <c r="F100" s="20" t="s">
        <v>250</v>
      </c>
      <c r="G100" s="20">
        <v>2</v>
      </c>
      <c r="H100" s="20">
        <v>2</v>
      </c>
      <c r="I100" s="20" t="s">
        <v>314</v>
      </c>
      <c r="J100" s="20" t="s">
        <v>49</v>
      </c>
      <c r="K100" s="20" t="s">
        <v>316</v>
      </c>
      <c r="L100" s="20" t="s">
        <v>317</v>
      </c>
      <c r="M100" s="20" t="s">
        <v>318</v>
      </c>
      <c r="N100" s="39" t="s">
        <v>251</v>
      </c>
      <c r="O100" s="20" t="s">
        <v>668</v>
      </c>
      <c r="P100" s="20" t="s">
        <v>252</v>
      </c>
      <c r="Q100" s="20" t="s">
        <v>95</v>
      </c>
      <c r="R100" s="20" t="s">
        <v>244</v>
      </c>
      <c r="S100" s="20" t="s">
        <v>54</v>
      </c>
      <c r="T100" s="20" t="s">
        <v>245</v>
      </c>
      <c r="U100" s="20" t="s">
        <v>660</v>
      </c>
      <c r="V100" s="20" t="s">
        <v>246</v>
      </c>
      <c r="W100" s="20"/>
      <c r="X100" s="20"/>
    </row>
    <row r="101" s="3" customFormat="1" ht="63" customHeight="1" spans="1:24">
      <c r="A101" s="20">
        <v>167</v>
      </c>
      <c r="B101" s="21" t="s">
        <v>586</v>
      </c>
      <c r="C101" s="25" t="s">
        <v>253</v>
      </c>
      <c r="D101" s="23" t="e">
        <f>#REF!/#REF!</f>
        <v>#REF!</v>
      </c>
      <c r="E101" s="23"/>
      <c r="F101" s="20" t="s">
        <v>117</v>
      </c>
      <c r="G101" s="20">
        <v>2</v>
      </c>
      <c r="H101" s="20">
        <v>2</v>
      </c>
      <c r="I101" s="20" t="s">
        <v>372</v>
      </c>
      <c r="J101" s="20" t="s">
        <v>49</v>
      </c>
      <c r="K101" s="20" t="s">
        <v>316</v>
      </c>
      <c r="L101" s="20" t="s">
        <v>317</v>
      </c>
      <c r="M101" s="20" t="s">
        <v>318</v>
      </c>
      <c r="N101" s="39" t="s">
        <v>670</v>
      </c>
      <c r="O101" s="20" t="s">
        <v>671</v>
      </c>
      <c r="P101" s="20" t="s">
        <v>672</v>
      </c>
      <c r="Q101" s="20" t="s">
        <v>196</v>
      </c>
      <c r="R101" s="20" t="s">
        <v>256</v>
      </c>
      <c r="S101" s="20" t="s">
        <v>54</v>
      </c>
      <c r="T101" s="20" t="s">
        <v>245</v>
      </c>
      <c r="U101" s="20" t="s">
        <v>660</v>
      </c>
      <c r="V101" s="20" t="s">
        <v>246</v>
      </c>
      <c r="W101" s="20"/>
      <c r="X101" s="20"/>
    </row>
    <row r="102" s="3" customFormat="1" ht="55" customHeight="1" spans="1:24">
      <c r="A102" s="20">
        <v>168</v>
      </c>
      <c r="B102" s="21" t="s">
        <v>586</v>
      </c>
      <c r="C102" s="25" t="s">
        <v>253</v>
      </c>
      <c r="D102" s="23"/>
      <c r="E102" s="23"/>
      <c r="F102" s="20" t="s">
        <v>257</v>
      </c>
      <c r="G102" s="20">
        <v>1</v>
      </c>
      <c r="H102" s="20">
        <v>1</v>
      </c>
      <c r="I102" s="20" t="s">
        <v>372</v>
      </c>
      <c r="J102" s="20" t="s">
        <v>49</v>
      </c>
      <c r="K102" s="20" t="s">
        <v>316</v>
      </c>
      <c r="L102" s="20" t="s">
        <v>317</v>
      </c>
      <c r="M102" s="20" t="s">
        <v>318</v>
      </c>
      <c r="N102" s="39" t="s">
        <v>673</v>
      </c>
      <c r="O102" s="20" t="s">
        <v>671</v>
      </c>
      <c r="P102" s="20" t="s">
        <v>259</v>
      </c>
      <c r="Q102" s="20" t="s">
        <v>196</v>
      </c>
      <c r="R102" s="20" t="s">
        <v>256</v>
      </c>
      <c r="S102" s="20" t="s">
        <v>54</v>
      </c>
      <c r="T102" s="20" t="s">
        <v>245</v>
      </c>
      <c r="U102" s="20" t="s">
        <v>674</v>
      </c>
      <c r="V102" s="20" t="s">
        <v>246</v>
      </c>
      <c r="W102" s="20"/>
      <c r="X102" s="20"/>
    </row>
    <row r="103" s="3" customFormat="1" ht="55" customHeight="1" spans="1:24">
      <c r="A103" s="20">
        <v>169</v>
      </c>
      <c r="B103" s="21" t="s">
        <v>586</v>
      </c>
      <c r="C103" s="25" t="s">
        <v>253</v>
      </c>
      <c r="D103" s="23"/>
      <c r="E103" s="23"/>
      <c r="F103" s="20" t="s">
        <v>260</v>
      </c>
      <c r="G103" s="20">
        <v>2</v>
      </c>
      <c r="H103" s="20">
        <v>2</v>
      </c>
      <c r="I103" s="20" t="s">
        <v>372</v>
      </c>
      <c r="J103" s="20" t="s">
        <v>49</v>
      </c>
      <c r="K103" s="20" t="s">
        <v>316</v>
      </c>
      <c r="L103" s="20" t="s">
        <v>317</v>
      </c>
      <c r="M103" s="20" t="s">
        <v>318</v>
      </c>
      <c r="N103" s="39" t="s">
        <v>675</v>
      </c>
      <c r="O103" s="20" t="s">
        <v>671</v>
      </c>
      <c r="P103" s="20" t="s">
        <v>262</v>
      </c>
      <c r="Q103" s="20" t="s">
        <v>196</v>
      </c>
      <c r="R103" s="20" t="s">
        <v>256</v>
      </c>
      <c r="S103" s="20" t="s">
        <v>54</v>
      </c>
      <c r="T103" s="20" t="s">
        <v>245</v>
      </c>
      <c r="U103" s="20" t="s">
        <v>674</v>
      </c>
      <c r="V103" s="20" t="s">
        <v>246</v>
      </c>
      <c r="W103" s="20"/>
      <c r="X103" s="20"/>
    </row>
    <row r="104" s="3" customFormat="1" ht="57" customHeight="1" spans="1:24">
      <c r="A104" s="20">
        <v>170</v>
      </c>
      <c r="B104" s="21" t="s">
        <v>586</v>
      </c>
      <c r="C104" s="25" t="s">
        <v>253</v>
      </c>
      <c r="D104" s="23"/>
      <c r="E104" s="23"/>
      <c r="F104" s="20" t="s">
        <v>263</v>
      </c>
      <c r="G104" s="20">
        <v>14</v>
      </c>
      <c r="H104" s="20">
        <v>14</v>
      </c>
      <c r="I104" s="20" t="s">
        <v>372</v>
      </c>
      <c r="J104" s="20" t="s">
        <v>49</v>
      </c>
      <c r="K104" s="20" t="s">
        <v>316</v>
      </c>
      <c r="L104" s="20" t="s">
        <v>317</v>
      </c>
      <c r="M104" s="20" t="s">
        <v>318</v>
      </c>
      <c r="N104" s="39" t="s">
        <v>676</v>
      </c>
      <c r="O104" s="20" t="s">
        <v>668</v>
      </c>
      <c r="P104" s="20" t="s">
        <v>265</v>
      </c>
      <c r="Q104" s="20" t="s">
        <v>196</v>
      </c>
      <c r="R104" s="20" t="s">
        <v>256</v>
      </c>
      <c r="S104" s="20" t="s">
        <v>54</v>
      </c>
      <c r="T104" s="20" t="s">
        <v>245</v>
      </c>
      <c r="U104" s="20" t="s">
        <v>660</v>
      </c>
      <c r="V104" s="20" t="s">
        <v>246</v>
      </c>
      <c r="W104" s="20"/>
      <c r="X104" s="20"/>
    </row>
    <row r="105" s="3" customFormat="1" ht="58" customHeight="1" spans="1:24">
      <c r="A105" s="20">
        <v>171</v>
      </c>
      <c r="B105" s="21" t="s">
        <v>586</v>
      </c>
      <c r="C105" s="25" t="s">
        <v>253</v>
      </c>
      <c r="D105" s="23"/>
      <c r="E105" s="23"/>
      <c r="F105" s="20" t="s">
        <v>677</v>
      </c>
      <c r="G105" s="20">
        <v>1</v>
      </c>
      <c r="H105" s="20">
        <v>1</v>
      </c>
      <c r="I105" s="20" t="s">
        <v>372</v>
      </c>
      <c r="J105" s="20" t="s">
        <v>49</v>
      </c>
      <c r="K105" s="20" t="s">
        <v>316</v>
      </c>
      <c r="L105" s="20" t="s">
        <v>317</v>
      </c>
      <c r="M105" s="20" t="s">
        <v>318</v>
      </c>
      <c r="N105" s="39" t="s">
        <v>678</v>
      </c>
      <c r="O105" s="20" t="s">
        <v>668</v>
      </c>
      <c r="P105" s="20" t="s">
        <v>679</v>
      </c>
      <c r="Q105" s="20" t="s">
        <v>196</v>
      </c>
      <c r="R105" s="20" t="s">
        <v>256</v>
      </c>
      <c r="S105" s="20" t="s">
        <v>54</v>
      </c>
      <c r="T105" s="20" t="s">
        <v>245</v>
      </c>
      <c r="U105" s="20" t="s">
        <v>674</v>
      </c>
      <c r="V105" s="20" t="s">
        <v>246</v>
      </c>
      <c r="W105" s="20"/>
      <c r="X105" s="20"/>
    </row>
    <row r="106" s="3" customFormat="1" ht="63" customHeight="1" spans="1:24">
      <c r="A106" s="20">
        <v>172</v>
      </c>
      <c r="B106" s="21" t="s">
        <v>586</v>
      </c>
      <c r="C106" s="25" t="s">
        <v>253</v>
      </c>
      <c r="D106" s="23"/>
      <c r="E106" s="23"/>
      <c r="F106" s="20" t="s">
        <v>266</v>
      </c>
      <c r="G106" s="20">
        <v>5</v>
      </c>
      <c r="H106" s="20">
        <v>5</v>
      </c>
      <c r="I106" s="20" t="s">
        <v>372</v>
      </c>
      <c r="J106" s="20" t="s">
        <v>49</v>
      </c>
      <c r="K106" s="20" t="s">
        <v>316</v>
      </c>
      <c r="L106" s="20" t="s">
        <v>317</v>
      </c>
      <c r="M106" s="20" t="s">
        <v>318</v>
      </c>
      <c r="N106" s="39" t="s">
        <v>680</v>
      </c>
      <c r="O106" s="20" t="s">
        <v>668</v>
      </c>
      <c r="P106" s="20" t="s">
        <v>262</v>
      </c>
      <c r="Q106" s="20" t="s">
        <v>196</v>
      </c>
      <c r="R106" s="20" t="s">
        <v>256</v>
      </c>
      <c r="S106" s="20" t="s">
        <v>54</v>
      </c>
      <c r="T106" s="20" t="s">
        <v>245</v>
      </c>
      <c r="U106" s="20" t="s">
        <v>660</v>
      </c>
      <c r="V106" s="20" t="s">
        <v>268</v>
      </c>
      <c r="W106" s="20"/>
      <c r="X106" s="20"/>
    </row>
    <row r="107" s="3" customFormat="1" ht="110" customHeight="1" spans="1:24">
      <c r="A107" s="20">
        <v>175</v>
      </c>
      <c r="B107" s="21" t="s">
        <v>586</v>
      </c>
      <c r="C107" s="25" t="s">
        <v>269</v>
      </c>
      <c r="D107" s="23" t="e">
        <f>#REF!/#REF!</f>
        <v>#REF!</v>
      </c>
      <c r="E107" s="23"/>
      <c r="F107" s="20" t="s">
        <v>681</v>
      </c>
      <c r="G107" s="24">
        <v>3</v>
      </c>
      <c r="H107" s="24">
        <v>3</v>
      </c>
      <c r="I107" s="20" t="s">
        <v>372</v>
      </c>
      <c r="J107" s="20" t="s">
        <v>49</v>
      </c>
      <c r="K107" s="20" t="s">
        <v>316</v>
      </c>
      <c r="L107" s="20" t="s">
        <v>317</v>
      </c>
      <c r="M107" s="20" t="s">
        <v>318</v>
      </c>
      <c r="N107" s="39" t="s">
        <v>682</v>
      </c>
      <c r="O107" s="20" t="s">
        <v>671</v>
      </c>
      <c r="P107" s="20" t="s">
        <v>683</v>
      </c>
      <c r="Q107" s="20" t="s">
        <v>95</v>
      </c>
      <c r="R107" s="20" t="s">
        <v>54</v>
      </c>
      <c r="S107" s="20" t="s">
        <v>54</v>
      </c>
      <c r="T107" s="20" t="s">
        <v>245</v>
      </c>
      <c r="U107" s="20" t="s">
        <v>684</v>
      </c>
      <c r="V107" s="20" t="s">
        <v>274</v>
      </c>
      <c r="W107" s="20" t="s">
        <v>54</v>
      </c>
      <c r="X107" s="20" t="s">
        <v>685</v>
      </c>
    </row>
    <row r="108" s="3" customFormat="1" ht="110" customHeight="1" spans="1:24">
      <c r="A108" s="20">
        <v>176</v>
      </c>
      <c r="B108" s="21" t="s">
        <v>586</v>
      </c>
      <c r="C108" s="25" t="s">
        <v>269</v>
      </c>
      <c r="D108" s="23"/>
      <c r="E108" s="23"/>
      <c r="F108" s="20" t="s">
        <v>686</v>
      </c>
      <c r="G108" s="24">
        <v>2</v>
      </c>
      <c r="H108" s="24">
        <v>2</v>
      </c>
      <c r="I108" s="20" t="s">
        <v>372</v>
      </c>
      <c r="J108" s="20" t="s">
        <v>49</v>
      </c>
      <c r="K108" s="20" t="s">
        <v>316</v>
      </c>
      <c r="L108" s="20" t="s">
        <v>317</v>
      </c>
      <c r="M108" s="20" t="s">
        <v>318</v>
      </c>
      <c r="N108" s="39" t="s">
        <v>687</v>
      </c>
      <c r="O108" s="20" t="s">
        <v>671</v>
      </c>
      <c r="P108" s="20" t="s">
        <v>686</v>
      </c>
      <c r="Q108" s="20" t="s">
        <v>95</v>
      </c>
      <c r="R108" s="20" t="s">
        <v>54</v>
      </c>
      <c r="S108" s="20" t="s">
        <v>54</v>
      </c>
      <c r="T108" s="20" t="s">
        <v>245</v>
      </c>
      <c r="U108" s="20" t="s">
        <v>684</v>
      </c>
      <c r="V108" s="20" t="s">
        <v>274</v>
      </c>
      <c r="W108" s="20" t="s">
        <v>54</v>
      </c>
      <c r="X108" s="20" t="s">
        <v>685</v>
      </c>
    </row>
    <row r="109" s="3" customFormat="1" ht="92" customHeight="1" spans="1:24">
      <c r="A109" s="20">
        <v>177</v>
      </c>
      <c r="B109" s="21" t="s">
        <v>586</v>
      </c>
      <c r="C109" s="25" t="s">
        <v>269</v>
      </c>
      <c r="D109" s="23"/>
      <c r="E109" s="23"/>
      <c r="F109" s="20" t="s">
        <v>688</v>
      </c>
      <c r="G109" s="24">
        <v>1</v>
      </c>
      <c r="H109" s="24">
        <v>1</v>
      </c>
      <c r="I109" s="20" t="s">
        <v>372</v>
      </c>
      <c r="J109" s="20" t="s">
        <v>49</v>
      </c>
      <c r="K109" s="20" t="s">
        <v>316</v>
      </c>
      <c r="L109" s="20" t="s">
        <v>317</v>
      </c>
      <c r="M109" s="20" t="s">
        <v>318</v>
      </c>
      <c r="N109" s="39" t="s">
        <v>689</v>
      </c>
      <c r="O109" s="20" t="s">
        <v>671</v>
      </c>
      <c r="P109" s="20" t="s">
        <v>690</v>
      </c>
      <c r="Q109" s="20" t="s">
        <v>95</v>
      </c>
      <c r="R109" s="20" t="s">
        <v>54</v>
      </c>
      <c r="S109" s="20" t="s">
        <v>54</v>
      </c>
      <c r="T109" s="20" t="s">
        <v>245</v>
      </c>
      <c r="U109" s="20" t="s">
        <v>684</v>
      </c>
      <c r="V109" s="20" t="s">
        <v>274</v>
      </c>
      <c r="W109" s="20" t="s">
        <v>54</v>
      </c>
      <c r="X109" s="20" t="s">
        <v>685</v>
      </c>
    </row>
    <row r="110" s="3" customFormat="1" ht="92" customHeight="1" spans="1:24">
      <c r="A110" s="20">
        <v>178</v>
      </c>
      <c r="B110" s="21" t="s">
        <v>586</v>
      </c>
      <c r="C110" s="25" t="s">
        <v>269</v>
      </c>
      <c r="D110" s="23"/>
      <c r="E110" s="23"/>
      <c r="F110" s="20" t="s">
        <v>691</v>
      </c>
      <c r="G110" s="24">
        <v>1</v>
      </c>
      <c r="H110" s="24">
        <v>1</v>
      </c>
      <c r="I110" s="20" t="s">
        <v>372</v>
      </c>
      <c r="J110" s="20" t="s">
        <v>49</v>
      </c>
      <c r="K110" s="20" t="s">
        <v>316</v>
      </c>
      <c r="L110" s="20" t="s">
        <v>317</v>
      </c>
      <c r="M110" s="20" t="s">
        <v>318</v>
      </c>
      <c r="N110" s="39" t="s">
        <v>692</v>
      </c>
      <c r="O110" s="20" t="s">
        <v>671</v>
      </c>
      <c r="P110" s="20" t="s">
        <v>693</v>
      </c>
      <c r="Q110" s="20" t="s">
        <v>95</v>
      </c>
      <c r="R110" s="20" t="s">
        <v>54</v>
      </c>
      <c r="S110" s="20" t="s">
        <v>54</v>
      </c>
      <c r="T110" s="20" t="s">
        <v>245</v>
      </c>
      <c r="U110" s="20" t="s">
        <v>684</v>
      </c>
      <c r="V110" s="20" t="s">
        <v>274</v>
      </c>
      <c r="W110" s="20" t="s">
        <v>54</v>
      </c>
      <c r="X110" s="20" t="s">
        <v>685</v>
      </c>
    </row>
    <row r="111" s="3" customFormat="1" ht="115" customHeight="1" spans="1:24">
      <c r="A111" s="20">
        <v>179</v>
      </c>
      <c r="B111" s="21" t="s">
        <v>586</v>
      </c>
      <c r="C111" s="25" t="s">
        <v>269</v>
      </c>
      <c r="D111" s="23"/>
      <c r="E111" s="23"/>
      <c r="F111" s="20" t="s">
        <v>270</v>
      </c>
      <c r="G111" s="24">
        <v>3</v>
      </c>
      <c r="H111" s="24">
        <v>3</v>
      </c>
      <c r="I111" s="20" t="s">
        <v>372</v>
      </c>
      <c r="J111" s="20" t="s">
        <v>49</v>
      </c>
      <c r="K111" s="20" t="s">
        <v>316</v>
      </c>
      <c r="L111" s="20" t="s">
        <v>317</v>
      </c>
      <c r="M111" s="20" t="s">
        <v>318</v>
      </c>
      <c r="N111" s="39" t="s">
        <v>694</v>
      </c>
      <c r="O111" s="20" t="s">
        <v>652</v>
      </c>
      <c r="P111" s="20" t="s">
        <v>272</v>
      </c>
      <c r="Q111" s="20" t="s">
        <v>273</v>
      </c>
      <c r="R111" s="20" t="s">
        <v>54</v>
      </c>
      <c r="S111" s="20" t="s">
        <v>54</v>
      </c>
      <c r="T111" s="20" t="s">
        <v>245</v>
      </c>
      <c r="U111" s="20" t="s">
        <v>684</v>
      </c>
      <c r="V111" s="20" t="s">
        <v>274</v>
      </c>
      <c r="W111" s="20" t="s">
        <v>54</v>
      </c>
      <c r="X111" s="20" t="s">
        <v>695</v>
      </c>
    </row>
    <row r="112" s="3" customFormat="1" ht="75" customHeight="1" spans="1:24">
      <c r="A112" s="20">
        <v>180</v>
      </c>
      <c r="B112" s="21" t="s">
        <v>586</v>
      </c>
      <c r="C112" s="25" t="s">
        <v>269</v>
      </c>
      <c r="D112" s="23"/>
      <c r="E112" s="23"/>
      <c r="F112" s="20" t="s">
        <v>275</v>
      </c>
      <c r="G112" s="24">
        <v>5</v>
      </c>
      <c r="H112" s="24">
        <v>5</v>
      </c>
      <c r="I112" s="20" t="s">
        <v>372</v>
      </c>
      <c r="J112" s="20" t="s">
        <v>49</v>
      </c>
      <c r="K112" s="20" t="s">
        <v>316</v>
      </c>
      <c r="L112" s="20" t="s">
        <v>317</v>
      </c>
      <c r="M112" s="20" t="s">
        <v>318</v>
      </c>
      <c r="N112" s="39" t="s">
        <v>696</v>
      </c>
      <c r="O112" s="20" t="s">
        <v>652</v>
      </c>
      <c r="P112" s="20" t="s">
        <v>277</v>
      </c>
      <c r="Q112" s="20" t="s">
        <v>273</v>
      </c>
      <c r="R112" s="20" t="s">
        <v>54</v>
      </c>
      <c r="S112" s="20" t="s">
        <v>54</v>
      </c>
      <c r="T112" s="20" t="s">
        <v>245</v>
      </c>
      <c r="U112" s="20" t="s">
        <v>697</v>
      </c>
      <c r="V112" s="20" t="s">
        <v>274</v>
      </c>
      <c r="W112" s="20" t="s">
        <v>54</v>
      </c>
      <c r="X112" s="20"/>
    </row>
    <row r="113" s="3" customFormat="1" ht="138" customHeight="1" spans="1:24">
      <c r="A113" s="20">
        <v>181</v>
      </c>
      <c r="B113" s="21" t="s">
        <v>586</v>
      </c>
      <c r="C113" s="25" t="s">
        <v>269</v>
      </c>
      <c r="D113" s="23"/>
      <c r="E113" s="23"/>
      <c r="F113" s="20" t="s">
        <v>698</v>
      </c>
      <c r="G113" s="24">
        <v>3</v>
      </c>
      <c r="H113" s="24">
        <v>3</v>
      </c>
      <c r="I113" s="20" t="s">
        <v>372</v>
      </c>
      <c r="J113" s="20" t="s">
        <v>62</v>
      </c>
      <c r="K113" s="20" t="s">
        <v>316</v>
      </c>
      <c r="L113" s="20" t="s">
        <v>317</v>
      </c>
      <c r="M113" s="20" t="s">
        <v>318</v>
      </c>
      <c r="N113" s="39" t="s">
        <v>699</v>
      </c>
      <c r="O113" s="20" t="s">
        <v>652</v>
      </c>
      <c r="P113" s="20" t="s">
        <v>700</v>
      </c>
      <c r="Q113" s="20" t="s">
        <v>273</v>
      </c>
      <c r="R113" s="20" t="s">
        <v>54</v>
      </c>
      <c r="S113" s="20" t="s">
        <v>54</v>
      </c>
      <c r="T113" s="20" t="s">
        <v>245</v>
      </c>
      <c r="U113" s="20" t="s">
        <v>660</v>
      </c>
      <c r="V113" s="20" t="s">
        <v>274</v>
      </c>
      <c r="W113" s="20" t="s">
        <v>54</v>
      </c>
      <c r="X113" s="20" t="s">
        <v>701</v>
      </c>
    </row>
    <row r="114" s="3" customFormat="1" ht="115" customHeight="1" spans="1:24">
      <c r="A114" s="20">
        <v>182</v>
      </c>
      <c r="B114" s="21" t="s">
        <v>586</v>
      </c>
      <c r="C114" s="25" t="s">
        <v>269</v>
      </c>
      <c r="D114" s="23"/>
      <c r="E114" s="23"/>
      <c r="F114" s="20" t="s">
        <v>702</v>
      </c>
      <c r="G114" s="24">
        <v>2</v>
      </c>
      <c r="H114" s="24">
        <v>2</v>
      </c>
      <c r="I114" s="20" t="s">
        <v>372</v>
      </c>
      <c r="J114" s="20" t="s">
        <v>49</v>
      </c>
      <c r="K114" s="20" t="s">
        <v>316</v>
      </c>
      <c r="L114" s="20" t="s">
        <v>317</v>
      </c>
      <c r="M114" s="20" t="s">
        <v>318</v>
      </c>
      <c r="N114" s="39" t="s">
        <v>703</v>
      </c>
      <c r="O114" s="20" t="s">
        <v>652</v>
      </c>
      <c r="P114" s="20" t="s">
        <v>704</v>
      </c>
      <c r="Q114" s="20" t="s">
        <v>95</v>
      </c>
      <c r="R114" s="20" t="s">
        <v>54</v>
      </c>
      <c r="S114" s="20" t="s">
        <v>54</v>
      </c>
      <c r="T114" s="20" t="s">
        <v>245</v>
      </c>
      <c r="U114" s="20" t="s">
        <v>684</v>
      </c>
      <c r="V114" s="20" t="s">
        <v>274</v>
      </c>
      <c r="W114" s="20" t="s">
        <v>54</v>
      </c>
      <c r="X114" s="20" t="s">
        <v>705</v>
      </c>
    </row>
    <row r="115" s="3" customFormat="1" ht="75" customHeight="1" spans="1:24">
      <c r="A115" s="20">
        <v>183</v>
      </c>
      <c r="B115" s="21" t="s">
        <v>586</v>
      </c>
      <c r="C115" s="25" t="s">
        <v>269</v>
      </c>
      <c r="D115" s="23"/>
      <c r="E115" s="23"/>
      <c r="F115" s="20" t="s">
        <v>706</v>
      </c>
      <c r="G115" s="24">
        <v>4</v>
      </c>
      <c r="H115" s="24">
        <v>4</v>
      </c>
      <c r="I115" s="20" t="s">
        <v>372</v>
      </c>
      <c r="J115" s="20" t="s">
        <v>49</v>
      </c>
      <c r="K115" s="20" t="s">
        <v>316</v>
      </c>
      <c r="L115" s="20" t="s">
        <v>317</v>
      </c>
      <c r="M115" s="20" t="s">
        <v>318</v>
      </c>
      <c r="N115" s="39" t="s">
        <v>707</v>
      </c>
      <c r="O115" s="20" t="s">
        <v>652</v>
      </c>
      <c r="P115" s="20" t="s">
        <v>54</v>
      </c>
      <c r="Q115" s="20" t="s">
        <v>24</v>
      </c>
      <c r="R115" s="20" t="s">
        <v>54</v>
      </c>
      <c r="S115" s="20" t="s">
        <v>54</v>
      </c>
      <c r="T115" s="20" t="s">
        <v>245</v>
      </c>
      <c r="U115" s="20" t="s">
        <v>697</v>
      </c>
      <c r="V115" s="20" t="s">
        <v>274</v>
      </c>
      <c r="W115" s="20" t="s">
        <v>54</v>
      </c>
      <c r="X115" s="20"/>
    </row>
    <row r="116" s="3" customFormat="1" ht="75" customHeight="1" spans="1:24">
      <c r="A116" s="20">
        <v>184</v>
      </c>
      <c r="B116" s="21" t="s">
        <v>586</v>
      </c>
      <c r="C116" s="25" t="s">
        <v>269</v>
      </c>
      <c r="D116" s="23"/>
      <c r="E116" s="23"/>
      <c r="F116" s="20" t="s">
        <v>708</v>
      </c>
      <c r="G116" s="24">
        <v>1</v>
      </c>
      <c r="H116" s="24">
        <v>1</v>
      </c>
      <c r="I116" s="20" t="s">
        <v>372</v>
      </c>
      <c r="J116" s="20" t="s">
        <v>49</v>
      </c>
      <c r="K116" s="20" t="s">
        <v>316</v>
      </c>
      <c r="L116" s="20" t="s">
        <v>317</v>
      </c>
      <c r="M116" s="20" t="s">
        <v>318</v>
      </c>
      <c r="N116" s="39" t="s">
        <v>709</v>
      </c>
      <c r="O116" s="20" t="s">
        <v>671</v>
      </c>
      <c r="P116" s="20" t="s">
        <v>710</v>
      </c>
      <c r="Q116" s="20" t="s">
        <v>95</v>
      </c>
      <c r="R116" s="20" t="s">
        <v>54</v>
      </c>
      <c r="S116" s="20" t="s">
        <v>54</v>
      </c>
      <c r="T116" s="20" t="s">
        <v>245</v>
      </c>
      <c r="U116" s="20" t="s">
        <v>711</v>
      </c>
      <c r="V116" s="20" t="s">
        <v>274</v>
      </c>
      <c r="W116" s="20" t="s">
        <v>54</v>
      </c>
      <c r="X116" s="20"/>
    </row>
    <row r="117" s="3" customFormat="1" ht="75" customHeight="1" spans="1:24">
      <c r="A117" s="20">
        <v>185</v>
      </c>
      <c r="B117" s="21" t="s">
        <v>586</v>
      </c>
      <c r="C117" s="25" t="s">
        <v>269</v>
      </c>
      <c r="D117" s="23"/>
      <c r="E117" s="23"/>
      <c r="F117" s="20" t="s">
        <v>712</v>
      </c>
      <c r="G117" s="24">
        <v>1</v>
      </c>
      <c r="H117" s="24">
        <v>1</v>
      </c>
      <c r="I117" s="20" t="s">
        <v>372</v>
      </c>
      <c r="J117" s="20" t="s">
        <v>49</v>
      </c>
      <c r="K117" s="20" t="s">
        <v>316</v>
      </c>
      <c r="L117" s="20" t="s">
        <v>317</v>
      </c>
      <c r="M117" s="20" t="s">
        <v>318</v>
      </c>
      <c r="N117" s="39" t="s">
        <v>713</v>
      </c>
      <c r="O117" s="20" t="s">
        <v>671</v>
      </c>
      <c r="P117" s="20" t="s">
        <v>714</v>
      </c>
      <c r="Q117" s="20" t="s">
        <v>95</v>
      </c>
      <c r="R117" s="20" t="s">
        <v>54</v>
      </c>
      <c r="S117" s="20" t="s">
        <v>54</v>
      </c>
      <c r="T117" s="20" t="s">
        <v>245</v>
      </c>
      <c r="U117" s="20" t="s">
        <v>660</v>
      </c>
      <c r="V117" s="20" t="s">
        <v>274</v>
      </c>
      <c r="W117" s="20" t="s">
        <v>54</v>
      </c>
      <c r="X117" s="20"/>
    </row>
    <row r="118" s="3" customFormat="1" ht="92" customHeight="1" spans="1:24">
      <c r="A118" s="20">
        <v>186</v>
      </c>
      <c r="B118" s="21" t="s">
        <v>586</v>
      </c>
      <c r="C118" s="25" t="s">
        <v>269</v>
      </c>
      <c r="D118" s="23"/>
      <c r="E118" s="23"/>
      <c r="F118" s="20" t="s">
        <v>715</v>
      </c>
      <c r="G118" s="24">
        <v>1</v>
      </c>
      <c r="H118" s="24">
        <v>1</v>
      </c>
      <c r="I118" s="20" t="s">
        <v>372</v>
      </c>
      <c r="J118" s="20" t="s">
        <v>49</v>
      </c>
      <c r="K118" s="20" t="s">
        <v>316</v>
      </c>
      <c r="L118" s="20" t="s">
        <v>317</v>
      </c>
      <c r="M118" s="20" t="s">
        <v>318</v>
      </c>
      <c r="N118" s="39" t="s">
        <v>716</v>
      </c>
      <c r="O118" s="20" t="s">
        <v>671</v>
      </c>
      <c r="P118" s="20" t="s">
        <v>710</v>
      </c>
      <c r="Q118" s="20" t="s">
        <v>95</v>
      </c>
      <c r="R118" s="20" t="s">
        <v>54</v>
      </c>
      <c r="S118" s="20" t="s">
        <v>54</v>
      </c>
      <c r="T118" s="20" t="s">
        <v>245</v>
      </c>
      <c r="U118" s="20" t="s">
        <v>711</v>
      </c>
      <c r="V118" s="20" t="s">
        <v>274</v>
      </c>
      <c r="W118" s="20" t="s">
        <v>54</v>
      </c>
      <c r="X118" s="20" t="s">
        <v>685</v>
      </c>
    </row>
    <row r="119" s="3" customFormat="1" ht="75" customHeight="1" spans="1:24">
      <c r="A119" s="20">
        <v>187</v>
      </c>
      <c r="B119" s="21" t="s">
        <v>586</v>
      </c>
      <c r="C119" s="25" t="s">
        <v>269</v>
      </c>
      <c r="D119" s="23"/>
      <c r="E119" s="23"/>
      <c r="F119" s="20" t="s">
        <v>117</v>
      </c>
      <c r="G119" s="24">
        <v>3</v>
      </c>
      <c r="H119" s="24">
        <v>3</v>
      </c>
      <c r="I119" s="20" t="s">
        <v>372</v>
      </c>
      <c r="J119" s="20" t="s">
        <v>49</v>
      </c>
      <c r="K119" s="20" t="s">
        <v>316</v>
      </c>
      <c r="L119" s="20" t="s">
        <v>317</v>
      </c>
      <c r="M119" s="20" t="s">
        <v>318</v>
      </c>
      <c r="N119" s="39" t="s">
        <v>717</v>
      </c>
      <c r="O119" s="20" t="s">
        <v>671</v>
      </c>
      <c r="P119" s="20" t="s">
        <v>710</v>
      </c>
      <c r="Q119" s="20" t="s">
        <v>95</v>
      </c>
      <c r="R119" s="20" t="s">
        <v>54</v>
      </c>
      <c r="S119" s="20" t="s">
        <v>54</v>
      </c>
      <c r="T119" s="20" t="s">
        <v>245</v>
      </c>
      <c r="U119" s="20" t="s">
        <v>684</v>
      </c>
      <c r="V119" s="20" t="s">
        <v>274</v>
      </c>
      <c r="W119" s="20" t="s">
        <v>54</v>
      </c>
      <c r="X119" s="20"/>
    </row>
    <row r="120" s="3" customFormat="1" ht="75" customHeight="1" spans="1:24">
      <c r="A120" s="20">
        <v>188</v>
      </c>
      <c r="B120" s="21" t="s">
        <v>586</v>
      </c>
      <c r="C120" s="25" t="s">
        <v>269</v>
      </c>
      <c r="D120" s="23"/>
      <c r="E120" s="23"/>
      <c r="F120" s="20" t="s">
        <v>278</v>
      </c>
      <c r="G120" s="24">
        <v>54</v>
      </c>
      <c r="H120" s="24">
        <v>54</v>
      </c>
      <c r="I120" s="20" t="s">
        <v>372</v>
      </c>
      <c r="J120" s="20" t="s">
        <v>49</v>
      </c>
      <c r="K120" s="20" t="s">
        <v>316</v>
      </c>
      <c r="L120" s="20" t="s">
        <v>317</v>
      </c>
      <c r="M120" s="20" t="s">
        <v>318</v>
      </c>
      <c r="N120" s="39" t="s">
        <v>279</v>
      </c>
      <c r="O120" s="20" t="s">
        <v>84</v>
      </c>
      <c r="P120" s="20" t="s">
        <v>280</v>
      </c>
      <c r="Q120" s="20" t="s">
        <v>95</v>
      </c>
      <c r="R120" s="20" t="s">
        <v>54</v>
      </c>
      <c r="S120" s="20" t="s">
        <v>54</v>
      </c>
      <c r="T120" s="20" t="s">
        <v>245</v>
      </c>
      <c r="U120" s="20" t="s">
        <v>660</v>
      </c>
      <c r="V120" s="20" t="s">
        <v>274</v>
      </c>
      <c r="W120" s="20" t="s">
        <v>54</v>
      </c>
      <c r="X120" s="20"/>
    </row>
    <row r="121" s="3" customFormat="1" ht="75" customHeight="1" spans="1:24">
      <c r="A121" s="20">
        <v>189</v>
      </c>
      <c r="B121" s="21" t="s">
        <v>586</v>
      </c>
      <c r="C121" s="25" t="s">
        <v>269</v>
      </c>
      <c r="D121" s="23"/>
      <c r="E121" s="23"/>
      <c r="F121" s="20" t="s">
        <v>281</v>
      </c>
      <c r="G121" s="24">
        <v>6</v>
      </c>
      <c r="H121" s="24">
        <v>6</v>
      </c>
      <c r="I121" s="20" t="s">
        <v>372</v>
      </c>
      <c r="J121" s="20" t="s">
        <v>49</v>
      </c>
      <c r="K121" s="20" t="s">
        <v>316</v>
      </c>
      <c r="L121" s="20" t="s">
        <v>317</v>
      </c>
      <c r="M121" s="20" t="s">
        <v>318</v>
      </c>
      <c r="N121" s="39" t="s">
        <v>718</v>
      </c>
      <c r="O121" s="20" t="s">
        <v>84</v>
      </c>
      <c r="P121" s="20" t="s">
        <v>283</v>
      </c>
      <c r="Q121" s="20" t="s">
        <v>95</v>
      </c>
      <c r="R121" s="20" t="s">
        <v>54</v>
      </c>
      <c r="S121" s="20" t="s">
        <v>54</v>
      </c>
      <c r="T121" s="20" t="s">
        <v>245</v>
      </c>
      <c r="U121" s="20" t="s">
        <v>660</v>
      </c>
      <c r="V121" s="20" t="s">
        <v>274</v>
      </c>
      <c r="W121" s="20" t="s">
        <v>54</v>
      </c>
      <c r="X121" s="20"/>
    </row>
    <row r="122" s="3" customFormat="1" ht="75" customHeight="1" spans="1:24">
      <c r="A122" s="20">
        <v>190</v>
      </c>
      <c r="B122" s="21" t="s">
        <v>586</v>
      </c>
      <c r="C122" s="25" t="s">
        <v>269</v>
      </c>
      <c r="D122" s="23"/>
      <c r="E122" s="23"/>
      <c r="F122" s="20" t="s">
        <v>284</v>
      </c>
      <c r="G122" s="24">
        <v>10</v>
      </c>
      <c r="H122" s="24">
        <v>10</v>
      </c>
      <c r="I122" s="20" t="s">
        <v>372</v>
      </c>
      <c r="J122" s="20" t="s">
        <v>49</v>
      </c>
      <c r="K122" s="20" t="s">
        <v>316</v>
      </c>
      <c r="L122" s="20" t="s">
        <v>317</v>
      </c>
      <c r="M122" s="20" t="s">
        <v>318</v>
      </c>
      <c r="N122" s="39" t="s">
        <v>285</v>
      </c>
      <c r="O122" s="20" t="s">
        <v>84</v>
      </c>
      <c r="P122" s="20" t="s">
        <v>286</v>
      </c>
      <c r="Q122" s="20" t="s">
        <v>95</v>
      </c>
      <c r="R122" s="20" t="s">
        <v>54</v>
      </c>
      <c r="S122" s="20" t="s">
        <v>54</v>
      </c>
      <c r="T122" s="20" t="s">
        <v>245</v>
      </c>
      <c r="U122" s="20" t="s">
        <v>660</v>
      </c>
      <c r="V122" s="20" t="s">
        <v>274</v>
      </c>
      <c r="W122" s="20" t="s">
        <v>54</v>
      </c>
      <c r="X122" s="20"/>
    </row>
    <row r="123" s="3" customFormat="1" ht="75" customHeight="1" spans="1:24">
      <c r="A123" s="20">
        <v>191</v>
      </c>
      <c r="B123" s="21" t="s">
        <v>586</v>
      </c>
      <c r="C123" s="25" t="s">
        <v>269</v>
      </c>
      <c r="D123" s="23"/>
      <c r="E123" s="23"/>
      <c r="F123" s="20" t="s">
        <v>287</v>
      </c>
      <c r="G123" s="24">
        <v>4</v>
      </c>
      <c r="H123" s="24">
        <v>4</v>
      </c>
      <c r="I123" s="20" t="s">
        <v>372</v>
      </c>
      <c r="J123" s="20" t="s">
        <v>49</v>
      </c>
      <c r="K123" s="20" t="s">
        <v>316</v>
      </c>
      <c r="L123" s="20" t="s">
        <v>317</v>
      </c>
      <c r="M123" s="20" t="s">
        <v>318</v>
      </c>
      <c r="N123" s="39" t="s">
        <v>719</v>
      </c>
      <c r="O123" s="20" t="s">
        <v>84</v>
      </c>
      <c r="P123" s="20" t="s">
        <v>289</v>
      </c>
      <c r="Q123" s="20" t="s">
        <v>95</v>
      </c>
      <c r="R123" s="20" t="s">
        <v>54</v>
      </c>
      <c r="S123" s="20" t="s">
        <v>54</v>
      </c>
      <c r="T123" s="20" t="s">
        <v>245</v>
      </c>
      <c r="U123" s="20" t="s">
        <v>660</v>
      </c>
      <c r="V123" s="20" t="s">
        <v>274</v>
      </c>
      <c r="W123" s="20" t="s">
        <v>54</v>
      </c>
      <c r="X123" s="20"/>
    </row>
    <row r="124" s="3" customFormat="1" ht="60" customHeight="1" spans="1:24">
      <c r="A124" s="20">
        <v>194</v>
      </c>
      <c r="B124" s="21" t="s">
        <v>586</v>
      </c>
      <c r="C124" s="28" t="s">
        <v>720</v>
      </c>
      <c r="D124" s="22" t="e">
        <f>#REF!/#REF!</f>
        <v>#REF!</v>
      </c>
      <c r="E124" s="23"/>
      <c r="F124" s="24" t="s">
        <v>721</v>
      </c>
      <c r="G124" s="27">
        <v>1</v>
      </c>
      <c r="H124" s="27">
        <v>1</v>
      </c>
      <c r="I124" s="20" t="s">
        <v>314</v>
      </c>
      <c r="J124" s="21" t="s">
        <v>62</v>
      </c>
      <c r="K124" s="21" t="s">
        <v>316</v>
      </c>
      <c r="L124" s="21" t="s">
        <v>364</v>
      </c>
      <c r="M124" s="21" t="s">
        <v>318</v>
      </c>
      <c r="N124" s="39" t="s">
        <v>722</v>
      </c>
      <c r="O124" s="20" t="s">
        <v>356</v>
      </c>
      <c r="P124" s="20" t="s">
        <v>723</v>
      </c>
      <c r="Q124" s="20" t="s">
        <v>157</v>
      </c>
      <c r="R124" s="20" t="s">
        <v>724</v>
      </c>
      <c r="S124" s="21" t="s">
        <v>725</v>
      </c>
      <c r="T124" s="20" t="s">
        <v>726</v>
      </c>
      <c r="U124" s="20" t="s">
        <v>727</v>
      </c>
      <c r="V124" s="21" t="s">
        <v>92</v>
      </c>
      <c r="W124" s="20"/>
      <c r="X124" s="42"/>
    </row>
    <row r="125" s="3" customFormat="1" ht="60" customHeight="1" spans="1:24">
      <c r="A125" s="20">
        <v>195</v>
      </c>
      <c r="B125" s="21"/>
      <c r="C125" s="28" t="s">
        <v>720</v>
      </c>
      <c r="D125" s="23"/>
      <c r="E125" s="23"/>
      <c r="F125" s="24" t="s">
        <v>728</v>
      </c>
      <c r="G125" s="27">
        <v>1</v>
      </c>
      <c r="H125" s="27">
        <v>1</v>
      </c>
      <c r="I125" s="20" t="s">
        <v>363</v>
      </c>
      <c r="J125" s="21" t="s">
        <v>62</v>
      </c>
      <c r="K125" s="21" t="s">
        <v>316</v>
      </c>
      <c r="L125" s="21" t="s">
        <v>364</v>
      </c>
      <c r="M125" s="21" t="s">
        <v>318</v>
      </c>
      <c r="N125" s="39" t="s">
        <v>729</v>
      </c>
      <c r="O125" s="20" t="s">
        <v>356</v>
      </c>
      <c r="P125" s="20" t="s">
        <v>730</v>
      </c>
      <c r="Q125" s="20" t="s">
        <v>157</v>
      </c>
      <c r="R125" s="20" t="s">
        <v>731</v>
      </c>
      <c r="S125" s="21" t="s">
        <v>159</v>
      </c>
      <c r="T125" s="20" t="s">
        <v>732</v>
      </c>
      <c r="U125" s="20" t="s">
        <v>733</v>
      </c>
      <c r="V125" s="21"/>
      <c r="W125" s="20"/>
      <c r="X125" s="42"/>
    </row>
    <row r="126" s="3" customFormat="1" ht="60" customHeight="1" spans="1:24">
      <c r="A126" s="20"/>
      <c r="B126" s="21"/>
      <c r="C126" s="28" t="s">
        <v>720</v>
      </c>
      <c r="D126" s="23"/>
      <c r="E126" s="23"/>
      <c r="F126" s="24" t="s">
        <v>154</v>
      </c>
      <c r="G126" s="27">
        <v>0</v>
      </c>
      <c r="H126" s="27">
        <v>1</v>
      </c>
      <c r="I126" s="20" t="s">
        <v>372</v>
      </c>
      <c r="J126" s="21" t="s">
        <v>62</v>
      </c>
      <c r="K126" s="21" t="s">
        <v>316</v>
      </c>
      <c r="L126" s="21" t="s">
        <v>364</v>
      </c>
      <c r="M126" s="21" t="s">
        <v>318</v>
      </c>
      <c r="N126" s="39" t="s">
        <v>155</v>
      </c>
      <c r="O126" s="20" t="s">
        <v>356</v>
      </c>
      <c r="P126" s="20" t="s">
        <v>156</v>
      </c>
      <c r="Q126" s="20" t="s">
        <v>157</v>
      </c>
      <c r="R126" s="20" t="s">
        <v>158</v>
      </c>
      <c r="S126" s="21" t="s">
        <v>159</v>
      </c>
      <c r="T126" s="20" t="s">
        <v>160</v>
      </c>
      <c r="U126" s="20" t="s">
        <v>734</v>
      </c>
      <c r="V126" s="20" t="s">
        <v>161</v>
      </c>
      <c r="W126" s="20"/>
      <c r="X126" s="42"/>
    </row>
    <row r="127" s="3" customFormat="1" ht="60" customHeight="1" spans="1:24">
      <c r="A127" s="20">
        <v>196</v>
      </c>
      <c r="B127" s="21"/>
      <c r="C127" s="28" t="s">
        <v>720</v>
      </c>
      <c r="D127" s="23"/>
      <c r="E127" s="23"/>
      <c r="F127" s="24" t="s">
        <v>735</v>
      </c>
      <c r="G127" s="27">
        <v>0</v>
      </c>
      <c r="H127" s="27">
        <v>1</v>
      </c>
      <c r="I127" s="20" t="s">
        <v>372</v>
      </c>
      <c r="J127" s="21" t="s">
        <v>62</v>
      </c>
      <c r="K127" s="21" t="s">
        <v>316</v>
      </c>
      <c r="L127" s="21" t="s">
        <v>364</v>
      </c>
      <c r="M127" s="21" t="s">
        <v>318</v>
      </c>
      <c r="N127" s="39" t="s">
        <v>155</v>
      </c>
      <c r="O127" s="20" t="s">
        <v>356</v>
      </c>
      <c r="P127" s="20" t="s">
        <v>156</v>
      </c>
      <c r="Q127" s="20" t="s">
        <v>157</v>
      </c>
      <c r="R127" s="20" t="s">
        <v>736</v>
      </c>
      <c r="S127" s="21" t="s">
        <v>159</v>
      </c>
      <c r="T127" s="20" t="s">
        <v>160</v>
      </c>
      <c r="U127" s="20" t="s">
        <v>734</v>
      </c>
      <c r="V127" s="20" t="s">
        <v>161</v>
      </c>
      <c r="W127" s="20"/>
      <c r="X127" s="42"/>
    </row>
    <row r="128" s="3" customFormat="1" ht="60" customHeight="1" spans="1:24">
      <c r="A128" s="20">
        <v>197</v>
      </c>
      <c r="B128" s="21"/>
      <c r="C128" s="28" t="s">
        <v>720</v>
      </c>
      <c r="D128" s="23"/>
      <c r="E128" s="23"/>
      <c r="F128" s="24" t="s">
        <v>162</v>
      </c>
      <c r="G128" s="27">
        <v>4</v>
      </c>
      <c r="H128" s="27">
        <v>2</v>
      </c>
      <c r="I128" s="20" t="s">
        <v>314</v>
      </c>
      <c r="J128" s="21" t="s">
        <v>62</v>
      </c>
      <c r="K128" s="21" t="s">
        <v>316</v>
      </c>
      <c r="L128" s="21" t="s">
        <v>364</v>
      </c>
      <c r="M128" s="21" t="s">
        <v>318</v>
      </c>
      <c r="N128" s="39" t="s">
        <v>163</v>
      </c>
      <c r="O128" s="20" t="s">
        <v>356</v>
      </c>
      <c r="P128" s="20" t="s">
        <v>164</v>
      </c>
      <c r="Q128" s="20" t="s">
        <v>165</v>
      </c>
      <c r="R128" s="20" t="s">
        <v>166</v>
      </c>
      <c r="S128" s="21" t="s">
        <v>167</v>
      </c>
      <c r="T128" s="20" t="s">
        <v>168</v>
      </c>
      <c r="U128" s="20" t="s">
        <v>734</v>
      </c>
      <c r="V128" s="20" t="s">
        <v>161</v>
      </c>
      <c r="W128" s="20"/>
      <c r="X128" s="42"/>
    </row>
    <row r="129" s="3" customFormat="1" ht="60" customHeight="1" spans="1:24">
      <c r="A129" s="20">
        <v>198</v>
      </c>
      <c r="B129" s="21"/>
      <c r="C129" s="28" t="s">
        <v>720</v>
      </c>
      <c r="D129" s="23"/>
      <c r="E129" s="23"/>
      <c r="F129" s="24" t="s">
        <v>425</v>
      </c>
      <c r="G129" s="27">
        <v>1</v>
      </c>
      <c r="H129" s="27">
        <v>1</v>
      </c>
      <c r="I129" s="20" t="s">
        <v>314</v>
      </c>
      <c r="J129" s="21" t="s">
        <v>62</v>
      </c>
      <c r="K129" s="21" t="s">
        <v>316</v>
      </c>
      <c r="L129" s="21" t="s">
        <v>364</v>
      </c>
      <c r="M129" s="21" t="s">
        <v>318</v>
      </c>
      <c r="N129" s="39" t="s">
        <v>737</v>
      </c>
      <c r="O129" s="20" t="s">
        <v>356</v>
      </c>
      <c r="P129" s="20" t="s">
        <v>738</v>
      </c>
      <c r="Q129" s="20" t="s">
        <v>165</v>
      </c>
      <c r="R129" s="20" t="s">
        <v>739</v>
      </c>
      <c r="S129" s="21" t="s">
        <v>167</v>
      </c>
      <c r="T129" s="20" t="s">
        <v>740</v>
      </c>
      <c r="U129" s="20" t="s">
        <v>741</v>
      </c>
      <c r="V129" s="21" t="s">
        <v>92</v>
      </c>
      <c r="W129" s="20"/>
      <c r="X129" s="42"/>
    </row>
    <row r="130" s="3" customFormat="1" ht="60" customHeight="1" spans="1:24">
      <c r="A130" s="20">
        <v>199</v>
      </c>
      <c r="B130" s="21" t="s">
        <v>586</v>
      </c>
      <c r="C130" s="25" t="s">
        <v>742</v>
      </c>
      <c r="D130" s="23" t="e">
        <f>#REF!/#REF!</f>
        <v>#REF!</v>
      </c>
      <c r="E130" s="22" t="e">
        <f>(#REF!+#REF!+#REF!+#REF!+#REF!+#REF!)/(#REF!+#REF!+#REF!+#REF!+#REF!+#REF!)</f>
        <v>#REF!</v>
      </c>
      <c r="F130" s="24" t="s">
        <v>147</v>
      </c>
      <c r="G130" s="20">
        <v>1</v>
      </c>
      <c r="H130" s="27">
        <v>1</v>
      </c>
      <c r="I130" s="20" t="s">
        <v>363</v>
      </c>
      <c r="J130" s="21" t="s">
        <v>62</v>
      </c>
      <c r="K130" s="21" t="s">
        <v>316</v>
      </c>
      <c r="L130" s="21" t="s">
        <v>382</v>
      </c>
      <c r="M130" s="21" t="s">
        <v>365</v>
      </c>
      <c r="N130" s="40" t="s">
        <v>743</v>
      </c>
      <c r="O130" s="20" t="s">
        <v>744</v>
      </c>
      <c r="P130" s="20" t="s">
        <v>149</v>
      </c>
      <c r="Q130" s="20" t="s">
        <v>150</v>
      </c>
      <c r="R130" s="40"/>
      <c r="S130" s="40"/>
      <c r="T130" s="20" t="s">
        <v>745</v>
      </c>
      <c r="U130" s="20" t="s">
        <v>746</v>
      </c>
      <c r="V130" s="20" t="s">
        <v>152</v>
      </c>
      <c r="W130" s="20"/>
      <c r="X130" s="42"/>
    </row>
    <row r="131" s="3" customFormat="1" ht="60" customHeight="1" spans="1:24">
      <c r="A131" s="20">
        <v>200</v>
      </c>
      <c r="B131" s="21" t="s">
        <v>586</v>
      </c>
      <c r="C131" s="25" t="s">
        <v>747</v>
      </c>
      <c r="D131" s="23" t="e">
        <f>#REF!/#REF!</f>
        <v>#REF!</v>
      </c>
      <c r="E131" s="23" t="e">
        <f>(#REF!+#REF!+#REF!+#REF!+#REF!+#REF!+#REF!+#REF!+#REF!+#REF!+#REF!+#REF!)/(#REF!+#REF!+#REF!+#REF!+#REF!+#REF!)</f>
        <v>#REF!</v>
      </c>
      <c r="F131" s="20" t="s">
        <v>748</v>
      </c>
      <c r="G131" s="20">
        <v>1</v>
      </c>
      <c r="H131" s="20">
        <v>1</v>
      </c>
      <c r="I131" s="20" t="s">
        <v>314</v>
      </c>
      <c r="J131" s="21" t="s">
        <v>62</v>
      </c>
      <c r="K131" s="21" t="s">
        <v>316</v>
      </c>
      <c r="L131" s="21" t="s">
        <v>317</v>
      </c>
      <c r="M131" s="21" t="s">
        <v>365</v>
      </c>
      <c r="N131" s="20" t="s">
        <v>749</v>
      </c>
      <c r="O131" s="20" t="s">
        <v>744</v>
      </c>
      <c r="P131" s="20" t="s">
        <v>750</v>
      </c>
      <c r="Q131" s="20" t="s">
        <v>751</v>
      </c>
      <c r="R131" s="20" t="s">
        <v>752</v>
      </c>
      <c r="S131" s="20" t="s">
        <v>751</v>
      </c>
      <c r="T131" s="20" t="s">
        <v>753</v>
      </c>
      <c r="U131" s="20" t="s">
        <v>754</v>
      </c>
      <c r="V131" s="20" t="s">
        <v>755</v>
      </c>
      <c r="W131" s="20" t="s">
        <v>751</v>
      </c>
      <c r="X131" s="42"/>
    </row>
    <row r="132" s="3" customFormat="1" ht="60" customHeight="1" spans="1:24">
      <c r="A132" s="20">
        <v>201</v>
      </c>
      <c r="B132" s="21" t="s">
        <v>586</v>
      </c>
      <c r="C132" s="25" t="s">
        <v>747</v>
      </c>
      <c r="D132" s="23"/>
      <c r="E132" s="23"/>
      <c r="F132" s="20" t="s">
        <v>756</v>
      </c>
      <c r="G132" s="20">
        <v>1</v>
      </c>
      <c r="H132" s="20">
        <v>1</v>
      </c>
      <c r="I132" s="20" t="s">
        <v>363</v>
      </c>
      <c r="J132" s="21" t="s">
        <v>62</v>
      </c>
      <c r="K132" s="21" t="s">
        <v>316</v>
      </c>
      <c r="L132" s="21" t="s">
        <v>382</v>
      </c>
      <c r="M132" s="21" t="s">
        <v>365</v>
      </c>
      <c r="N132" s="20" t="s">
        <v>757</v>
      </c>
      <c r="O132" s="20" t="s">
        <v>758</v>
      </c>
      <c r="P132" s="20" t="s">
        <v>759</v>
      </c>
      <c r="Q132" s="20" t="s">
        <v>751</v>
      </c>
      <c r="R132" s="20" t="s">
        <v>751</v>
      </c>
      <c r="S132" s="20" t="s">
        <v>751</v>
      </c>
      <c r="T132" s="20" t="s">
        <v>760</v>
      </c>
      <c r="U132" s="20" t="s">
        <v>754</v>
      </c>
      <c r="V132" s="20" t="s">
        <v>755</v>
      </c>
      <c r="W132" s="20" t="s">
        <v>751</v>
      </c>
      <c r="X132" s="42"/>
    </row>
    <row r="133" s="3" customFormat="1" ht="60" customHeight="1" spans="1:24">
      <c r="A133" s="20">
        <v>202</v>
      </c>
      <c r="B133" s="21" t="s">
        <v>586</v>
      </c>
      <c r="C133" s="25" t="s">
        <v>761</v>
      </c>
      <c r="D133" s="23" t="e">
        <f>#REF!/#REF!</f>
        <v>#REF!</v>
      </c>
      <c r="E133" s="23"/>
      <c r="F133" s="20" t="s">
        <v>762</v>
      </c>
      <c r="G133" s="20">
        <v>1</v>
      </c>
      <c r="H133" s="20">
        <v>1</v>
      </c>
      <c r="I133" s="20" t="s">
        <v>314</v>
      </c>
      <c r="J133" s="21" t="s">
        <v>62</v>
      </c>
      <c r="K133" s="21" t="s">
        <v>316</v>
      </c>
      <c r="L133" s="21" t="s">
        <v>317</v>
      </c>
      <c r="M133" s="21" t="s">
        <v>365</v>
      </c>
      <c r="N133" s="20" t="s">
        <v>763</v>
      </c>
      <c r="O133" s="20" t="s">
        <v>574</v>
      </c>
      <c r="P133" s="20" t="s">
        <v>764</v>
      </c>
      <c r="Q133" s="20" t="s">
        <v>751</v>
      </c>
      <c r="R133" s="20" t="s">
        <v>765</v>
      </c>
      <c r="S133" s="20" t="s">
        <v>751</v>
      </c>
      <c r="T133" s="20" t="s">
        <v>766</v>
      </c>
      <c r="U133" s="20" t="s">
        <v>754</v>
      </c>
      <c r="V133" s="20" t="s">
        <v>767</v>
      </c>
      <c r="W133" s="20" t="s">
        <v>751</v>
      </c>
      <c r="X133" s="42"/>
    </row>
    <row r="134" s="3" customFormat="1" ht="60" customHeight="1" spans="1:24">
      <c r="A134" s="20">
        <v>203</v>
      </c>
      <c r="B134" s="21" t="s">
        <v>586</v>
      </c>
      <c r="C134" s="25" t="s">
        <v>768</v>
      </c>
      <c r="D134" s="23" t="e">
        <f>#REF!/#REF!</f>
        <v>#REF!</v>
      </c>
      <c r="E134" s="23"/>
      <c r="F134" s="20" t="s">
        <v>769</v>
      </c>
      <c r="G134" s="20">
        <v>2</v>
      </c>
      <c r="H134" s="20">
        <v>2</v>
      </c>
      <c r="I134" s="20" t="s">
        <v>363</v>
      </c>
      <c r="J134" s="21" t="s">
        <v>62</v>
      </c>
      <c r="K134" s="21" t="s">
        <v>316</v>
      </c>
      <c r="L134" s="21" t="s">
        <v>317</v>
      </c>
      <c r="M134" s="21" t="s">
        <v>365</v>
      </c>
      <c r="N134" s="20" t="s">
        <v>770</v>
      </c>
      <c r="O134" s="20" t="s">
        <v>771</v>
      </c>
      <c r="P134" s="20" t="s">
        <v>772</v>
      </c>
      <c r="Q134" s="20" t="s">
        <v>751</v>
      </c>
      <c r="R134" s="20" t="s">
        <v>751</v>
      </c>
      <c r="S134" s="20" t="s">
        <v>751</v>
      </c>
      <c r="T134" s="20" t="s">
        <v>760</v>
      </c>
      <c r="U134" s="20" t="s">
        <v>754</v>
      </c>
      <c r="V134" s="20" t="s">
        <v>773</v>
      </c>
      <c r="W134" s="20" t="s">
        <v>751</v>
      </c>
      <c r="X134" s="21"/>
    </row>
    <row r="135" s="3" customFormat="1" ht="60" customHeight="1" spans="1:24">
      <c r="A135" s="20">
        <v>204</v>
      </c>
      <c r="B135" s="21" t="s">
        <v>586</v>
      </c>
      <c r="C135" s="25" t="s">
        <v>768</v>
      </c>
      <c r="D135" s="23"/>
      <c r="E135" s="23"/>
      <c r="F135" s="20" t="s">
        <v>774</v>
      </c>
      <c r="G135" s="20">
        <v>4</v>
      </c>
      <c r="H135" s="20">
        <v>1</v>
      </c>
      <c r="I135" s="20" t="s">
        <v>363</v>
      </c>
      <c r="J135" s="21" t="s">
        <v>62</v>
      </c>
      <c r="K135" s="21" t="s">
        <v>316</v>
      </c>
      <c r="L135" s="21" t="s">
        <v>317</v>
      </c>
      <c r="M135" s="21" t="s">
        <v>365</v>
      </c>
      <c r="N135" s="20" t="s">
        <v>775</v>
      </c>
      <c r="O135" s="20" t="s">
        <v>771</v>
      </c>
      <c r="P135" s="20" t="s">
        <v>776</v>
      </c>
      <c r="Q135" s="20" t="s">
        <v>751</v>
      </c>
      <c r="R135" s="20" t="s">
        <v>751</v>
      </c>
      <c r="S135" s="20" t="s">
        <v>751</v>
      </c>
      <c r="T135" s="20" t="s">
        <v>777</v>
      </c>
      <c r="U135" s="20" t="s">
        <v>754</v>
      </c>
      <c r="V135" s="20" t="s">
        <v>773</v>
      </c>
      <c r="W135" s="20" t="s">
        <v>751</v>
      </c>
      <c r="X135" s="21"/>
    </row>
    <row r="136" s="3" customFormat="1" ht="60" customHeight="1" spans="1:24">
      <c r="A136" s="20">
        <v>205</v>
      </c>
      <c r="B136" s="21" t="s">
        <v>586</v>
      </c>
      <c r="C136" s="25" t="s">
        <v>768</v>
      </c>
      <c r="D136" s="23"/>
      <c r="E136" s="23"/>
      <c r="F136" s="20" t="s">
        <v>778</v>
      </c>
      <c r="G136" s="20">
        <v>1</v>
      </c>
      <c r="H136" s="20">
        <v>1</v>
      </c>
      <c r="I136" s="20" t="s">
        <v>363</v>
      </c>
      <c r="J136" s="21" t="s">
        <v>62</v>
      </c>
      <c r="K136" s="21" t="s">
        <v>316</v>
      </c>
      <c r="L136" s="21" t="s">
        <v>317</v>
      </c>
      <c r="M136" s="21" t="s">
        <v>365</v>
      </c>
      <c r="N136" s="20" t="s">
        <v>779</v>
      </c>
      <c r="O136" s="20" t="s">
        <v>574</v>
      </c>
      <c r="P136" s="20" t="s">
        <v>780</v>
      </c>
      <c r="Q136" s="20" t="s">
        <v>751</v>
      </c>
      <c r="R136" s="20" t="s">
        <v>781</v>
      </c>
      <c r="S136" s="20" t="s">
        <v>751</v>
      </c>
      <c r="T136" s="20" t="s">
        <v>782</v>
      </c>
      <c r="U136" s="20" t="s">
        <v>754</v>
      </c>
      <c r="V136" s="20" t="s">
        <v>773</v>
      </c>
      <c r="W136" s="20" t="s">
        <v>751</v>
      </c>
      <c r="X136" s="21"/>
    </row>
    <row r="137" s="3" customFormat="1" ht="60" customHeight="1" spans="1:24">
      <c r="A137" s="20">
        <v>206</v>
      </c>
      <c r="B137" s="21" t="s">
        <v>586</v>
      </c>
      <c r="C137" s="25" t="s">
        <v>783</v>
      </c>
      <c r="D137" s="23" t="e">
        <f>#REF!/#REF!</f>
        <v>#REF!</v>
      </c>
      <c r="E137" s="23"/>
      <c r="F137" s="20" t="s">
        <v>774</v>
      </c>
      <c r="G137" s="20">
        <v>2</v>
      </c>
      <c r="H137" s="20">
        <v>1</v>
      </c>
      <c r="I137" s="20" t="s">
        <v>363</v>
      </c>
      <c r="J137" s="21" t="s">
        <v>62</v>
      </c>
      <c r="K137" s="21" t="s">
        <v>316</v>
      </c>
      <c r="L137" s="21" t="s">
        <v>317</v>
      </c>
      <c r="M137" s="21" t="s">
        <v>365</v>
      </c>
      <c r="N137" s="20" t="s">
        <v>784</v>
      </c>
      <c r="O137" s="20" t="s">
        <v>771</v>
      </c>
      <c r="P137" s="20" t="s">
        <v>776</v>
      </c>
      <c r="Q137" s="20" t="s">
        <v>751</v>
      </c>
      <c r="R137" s="20" t="s">
        <v>751</v>
      </c>
      <c r="S137" s="20" t="s">
        <v>751</v>
      </c>
      <c r="T137" s="20" t="s">
        <v>785</v>
      </c>
      <c r="U137" s="20" t="s">
        <v>754</v>
      </c>
      <c r="V137" s="20" t="s">
        <v>786</v>
      </c>
      <c r="W137" s="20"/>
      <c r="X137" s="21"/>
    </row>
    <row r="138" s="3" customFormat="1" ht="60" customHeight="1" spans="1:24">
      <c r="A138" s="20">
        <v>207</v>
      </c>
      <c r="B138" s="21" t="s">
        <v>586</v>
      </c>
      <c r="C138" s="25" t="s">
        <v>783</v>
      </c>
      <c r="D138" s="23"/>
      <c r="E138" s="23"/>
      <c r="F138" s="20" t="s">
        <v>787</v>
      </c>
      <c r="G138" s="20">
        <v>1</v>
      </c>
      <c r="H138" s="20">
        <v>1</v>
      </c>
      <c r="I138" s="20" t="s">
        <v>363</v>
      </c>
      <c r="J138" s="21" t="s">
        <v>62</v>
      </c>
      <c r="K138" s="21" t="s">
        <v>316</v>
      </c>
      <c r="L138" s="21" t="s">
        <v>317</v>
      </c>
      <c r="M138" s="21" t="s">
        <v>365</v>
      </c>
      <c r="N138" s="20" t="s">
        <v>788</v>
      </c>
      <c r="O138" s="20" t="s">
        <v>574</v>
      </c>
      <c r="P138" s="20" t="s">
        <v>789</v>
      </c>
      <c r="Q138" s="20" t="s">
        <v>751</v>
      </c>
      <c r="R138" s="20" t="s">
        <v>751</v>
      </c>
      <c r="S138" s="20" t="s">
        <v>751</v>
      </c>
      <c r="T138" s="20" t="s">
        <v>766</v>
      </c>
      <c r="U138" s="20" t="s">
        <v>754</v>
      </c>
      <c r="V138" s="20" t="s">
        <v>790</v>
      </c>
      <c r="W138" s="20"/>
      <c r="X138" s="21"/>
    </row>
    <row r="139" s="3" customFormat="1" ht="60" customHeight="1" spans="1:24">
      <c r="A139" s="20">
        <v>208</v>
      </c>
      <c r="B139" s="21" t="s">
        <v>586</v>
      </c>
      <c r="C139" s="25" t="s">
        <v>791</v>
      </c>
      <c r="D139" s="23" t="e">
        <f>#REF!/#REF!</f>
        <v>#REF!</v>
      </c>
      <c r="E139" s="23"/>
      <c r="F139" s="20" t="s">
        <v>792</v>
      </c>
      <c r="G139" s="20">
        <v>1</v>
      </c>
      <c r="H139" s="20">
        <v>1</v>
      </c>
      <c r="I139" s="20" t="s">
        <v>363</v>
      </c>
      <c r="J139" s="21" t="s">
        <v>62</v>
      </c>
      <c r="K139" s="21" t="s">
        <v>316</v>
      </c>
      <c r="L139" s="21" t="s">
        <v>317</v>
      </c>
      <c r="M139" s="21" t="s">
        <v>365</v>
      </c>
      <c r="N139" s="20" t="s">
        <v>793</v>
      </c>
      <c r="O139" s="20" t="s">
        <v>574</v>
      </c>
      <c r="P139" s="20" t="s">
        <v>794</v>
      </c>
      <c r="Q139" s="20" t="s">
        <v>751</v>
      </c>
      <c r="R139" s="20" t="s">
        <v>781</v>
      </c>
      <c r="S139" s="20" t="s">
        <v>751</v>
      </c>
      <c r="T139" s="20" t="s">
        <v>795</v>
      </c>
      <c r="U139" s="20" t="s">
        <v>754</v>
      </c>
      <c r="V139" s="20" t="s">
        <v>790</v>
      </c>
      <c r="W139" s="20"/>
      <c r="X139" s="21"/>
    </row>
    <row r="140" s="3" customFormat="1" ht="60" customHeight="1" spans="1:24">
      <c r="A140" s="20">
        <v>209</v>
      </c>
      <c r="B140" s="21" t="s">
        <v>586</v>
      </c>
      <c r="C140" s="25" t="s">
        <v>791</v>
      </c>
      <c r="D140" s="23"/>
      <c r="E140" s="23"/>
      <c r="F140" s="20" t="s">
        <v>796</v>
      </c>
      <c r="G140" s="20">
        <v>8</v>
      </c>
      <c r="H140" s="20">
        <v>2</v>
      </c>
      <c r="I140" s="20" t="s">
        <v>363</v>
      </c>
      <c r="J140" s="21" t="s">
        <v>62</v>
      </c>
      <c r="K140" s="21" t="s">
        <v>316</v>
      </c>
      <c r="L140" s="21" t="s">
        <v>317</v>
      </c>
      <c r="M140" s="21" t="s">
        <v>365</v>
      </c>
      <c r="N140" s="20" t="s">
        <v>797</v>
      </c>
      <c r="O140" s="20" t="s">
        <v>771</v>
      </c>
      <c r="P140" s="20" t="s">
        <v>798</v>
      </c>
      <c r="Q140" s="20" t="s">
        <v>751</v>
      </c>
      <c r="R140" s="20" t="s">
        <v>751</v>
      </c>
      <c r="S140" s="20" t="s">
        <v>751</v>
      </c>
      <c r="T140" s="20" t="s">
        <v>799</v>
      </c>
      <c r="U140" s="20" t="s">
        <v>754</v>
      </c>
      <c r="V140" s="20" t="s">
        <v>790</v>
      </c>
      <c r="W140" s="20"/>
      <c r="X140" s="21"/>
    </row>
    <row r="141" s="3" customFormat="1" ht="60" customHeight="1" spans="1:24">
      <c r="A141" s="20">
        <v>210</v>
      </c>
      <c r="B141" s="21" t="s">
        <v>586</v>
      </c>
      <c r="C141" s="28" t="s">
        <v>800</v>
      </c>
      <c r="D141" s="23" t="e">
        <f>#REF!/#REF!</f>
        <v>#REF!</v>
      </c>
      <c r="E141" s="22" t="e">
        <f>(#REF!+#REF!+#REF!)/(#REF!+#REF!+#REF!)</f>
        <v>#REF!</v>
      </c>
      <c r="F141" s="24" t="s">
        <v>801</v>
      </c>
      <c r="G141" s="27">
        <v>1</v>
      </c>
      <c r="H141" s="27">
        <v>1</v>
      </c>
      <c r="I141" s="20" t="s">
        <v>363</v>
      </c>
      <c r="J141" s="21" t="s">
        <v>315</v>
      </c>
      <c r="K141" s="21" t="s">
        <v>316</v>
      </c>
      <c r="L141" s="21" t="s">
        <v>364</v>
      </c>
      <c r="M141" s="21" t="s">
        <v>318</v>
      </c>
      <c r="N141" s="39" t="s">
        <v>802</v>
      </c>
      <c r="O141" s="20" t="s">
        <v>356</v>
      </c>
      <c r="P141" s="20" t="s">
        <v>803</v>
      </c>
      <c r="Q141" s="20" t="s">
        <v>54</v>
      </c>
      <c r="R141" s="20" t="s">
        <v>804</v>
      </c>
      <c r="S141" s="20" t="s">
        <v>54</v>
      </c>
      <c r="T141" s="20" t="s">
        <v>805</v>
      </c>
      <c r="U141" s="21" t="s">
        <v>806</v>
      </c>
      <c r="V141" s="20" t="s">
        <v>28</v>
      </c>
      <c r="W141" s="20"/>
      <c r="X141" s="21" t="s">
        <v>807</v>
      </c>
    </row>
    <row r="142" s="3" customFormat="1" ht="60" customHeight="1" spans="1:24">
      <c r="A142" s="20">
        <v>211</v>
      </c>
      <c r="B142" s="21" t="s">
        <v>586</v>
      </c>
      <c r="C142" s="28" t="s">
        <v>800</v>
      </c>
      <c r="D142" s="23"/>
      <c r="E142" s="29" t="e">
        <f>(#REF!+#REF!+#REF!+#REF!+#REF!+#REF!)/(#REF!+#REF!+#REF!)</f>
        <v>#REF!</v>
      </c>
      <c r="F142" s="27" t="s">
        <v>808</v>
      </c>
      <c r="G142" s="27">
        <v>1</v>
      </c>
      <c r="H142" s="27">
        <v>1</v>
      </c>
      <c r="I142" s="20" t="s">
        <v>314</v>
      </c>
      <c r="J142" s="21" t="s">
        <v>315</v>
      </c>
      <c r="K142" s="21" t="s">
        <v>316</v>
      </c>
      <c r="L142" s="21" t="s">
        <v>364</v>
      </c>
      <c r="M142" s="21" t="s">
        <v>318</v>
      </c>
      <c r="N142" s="39" t="s">
        <v>809</v>
      </c>
      <c r="O142" s="20" t="s">
        <v>356</v>
      </c>
      <c r="P142" s="20" t="s">
        <v>803</v>
      </c>
      <c r="Q142" s="20" t="s">
        <v>54</v>
      </c>
      <c r="R142" s="20" t="s">
        <v>810</v>
      </c>
      <c r="S142" s="21" t="s">
        <v>54</v>
      </c>
      <c r="T142" s="20" t="s">
        <v>811</v>
      </c>
      <c r="U142" s="21" t="s">
        <v>812</v>
      </c>
      <c r="V142" s="20" t="s">
        <v>28</v>
      </c>
      <c r="W142" s="20"/>
      <c r="X142" s="21" t="s">
        <v>807</v>
      </c>
    </row>
    <row r="143" s="3" customFormat="1" ht="60" customHeight="1" spans="1:24">
      <c r="A143" s="20">
        <v>212</v>
      </c>
      <c r="B143" s="21" t="s">
        <v>586</v>
      </c>
      <c r="C143" s="28" t="s">
        <v>800</v>
      </c>
      <c r="D143" s="23"/>
      <c r="E143" s="29"/>
      <c r="F143" s="27" t="s">
        <v>813</v>
      </c>
      <c r="G143" s="27">
        <v>1</v>
      </c>
      <c r="H143" s="27">
        <v>1</v>
      </c>
      <c r="I143" s="20" t="s">
        <v>314</v>
      </c>
      <c r="J143" s="21" t="s">
        <v>315</v>
      </c>
      <c r="K143" s="21" t="s">
        <v>316</v>
      </c>
      <c r="L143" s="21" t="s">
        <v>364</v>
      </c>
      <c r="M143" s="21" t="s">
        <v>318</v>
      </c>
      <c r="N143" s="39" t="s">
        <v>814</v>
      </c>
      <c r="O143" s="20" t="s">
        <v>356</v>
      </c>
      <c r="P143" s="20" t="s">
        <v>803</v>
      </c>
      <c r="Q143" s="20" t="s">
        <v>54</v>
      </c>
      <c r="R143" s="20"/>
      <c r="S143" s="21" t="s">
        <v>54</v>
      </c>
      <c r="T143" s="20" t="s">
        <v>815</v>
      </c>
      <c r="U143" s="21" t="s">
        <v>812</v>
      </c>
      <c r="V143" s="20" t="s">
        <v>28</v>
      </c>
      <c r="W143" s="20"/>
      <c r="X143" s="21" t="s">
        <v>807</v>
      </c>
    </row>
    <row r="144" s="3" customFormat="1" ht="60" customHeight="1" spans="1:24">
      <c r="A144" s="20">
        <v>213</v>
      </c>
      <c r="B144" s="21" t="s">
        <v>586</v>
      </c>
      <c r="C144" s="28" t="s">
        <v>800</v>
      </c>
      <c r="D144" s="23"/>
      <c r="E144" s="29"/>
      <c r="F144" s="27" t="s">
        <v>816</v>
      </c>
      <c r="G144" s="27">
        <v>1</v>
      </c>
      <c r="H144" s="27">
        <v>1</v>
      </c>
      <c r="I144" s="20" t="s">
        <v>314</v>
      </c>
      <c r="J144" s="21" t="s">
        <v>315</v>
      </c>
      <c r="K144" s="21" t="s">
        <v>316</v>
      </c>
      <c r="L144" s="21" t="s">
        <v>364</v>
      </c>
      <c r="M144" s="21" t="s">
        <v>318</v>
      </c>
      <c r="N144" s="39" t="s">
        <v>817</v>
      </c>
      <c r="O144" s="20" t="s">
        <v>818</v>
      </c>
      <c r="P144" s="20" t="s">
        <v>803</v>
      </c>
      <c r="Q144" s="20" t="s">
        <v>54</v>
      </c>
      <c r="R144" s="20" t="s">
        <v>819</v>
      </c>
      <c r="S144" s="21" t="s">
        <v>54</v>
      </c>
      <c r="T144" s="20" t="s">
        <v>820</v>
      </c>
      <c r="U144" s="21" t="s">
        <v>812</v>
      </c>
      <c r="V144" s="20" t="s">
        <v>28</v>
      </c>
      <c r="W144" s="20"/>
      <c r="X144" s="21" t="s">
        <v>807</v>
      </c>
    </row>
    <row r="145" s="3" customFormat="1" ht="75" customHeight="1" spans="1:24">
      <c r="A145" s="20">
        <v>222</v>
      </c>
      <c r="B145" s="21" t="s">
        <v>586</v>
      </c>
      <c r="C145" s="28" t="s">
        <v>821</v>
      </c>
      <c r="D145" s="23" t="e">
        <f>#REF!/#REF!</f>
        <v>#REF!</v>
      </c>
      <c r="E145" s="29"/>
      <c r="F145" s="21" t="s">
        <v>822</v>
      </c>
      <c r="G145" s="21">
        <v>1</v>
      </c>
      <c r="H145" s="21">
        <v>1</v>
      </c>
      <c r="I145" s="20" t="s">
        <v>363</v>
      </c>
      <c r="J145" s="21" t="s">
        <v>315</v>
      </c>
      <c r="K145" s="21" t="s">
        <v>316</v>
      </c>
      <c r="L145" s="21" t="s">
        <v>364</v>
      </c>
      <c r="M145" s="21" t="s">
        <v>318</v>
      </c>
      <c r="N145" s="20" t="s">
        <v>823</v>
      </c>
      <c r="O145" s="20" t="s">
        <v>356</v>
      </c>
      <c r="P145" s="20" t="s">
        <v>824</v>
      </c>
      <c r="Q145" s="20" t="s">
        <v>54</v>
      </c>
      <c r="R145" s="20" t="s">
        <v>825</v>
      </c>
      <c r="S145" s="20" t="s">
        <v>54</v>
      </c>
      <c r="T145" s="20" t="s">
        <v>826</v>
      </c>
      <c r="U145" s="38" t="s">
        <v>827</v>
      </c>
      <c r="V145" s="20" t="s">
        <v>28</v>
      </c>
      <c r="W145" s="38"/>
      <c r="X145" s="21" t="s">
        <v>388</v>
      </c>
    </row>
    <row r="146" s="3" customFormat="1" ht="75" customHeight="1" spans="1:24">
      <c r="A146" s="20">
        <v>223</v>
      </c>
      <c r="B146" s="21" t="s">
        <v>586</v>
      </c>
      <c r="C146" s="28" t="s">
        <v>821</v>
      </c>
      <c r="D146" s="23"/>
      <c r="E146" s="29"/>
      <c r="F146" s="21" t="s">
        <v>828</v>
      </c>
      <c r="G146" s="21">
        <v>1</v>
      </c>
      <c r="H146" s="21">
        <v>1</v>
      </c>
      <c r="I146" s="20" t="s">
        <v>363</v>
      </c>
      <c r="J146" s="21" t="s">
        <v>315</v>
      </c>
      <c r="K146" s="21" t="s">
        <v>316</v>
      </c>
      <c r="L146" s="21" t="s">
        <v>364</v>
      </c>
      <c r="M146" s="21" t="s">
        <v>318</v>
      </c>
      <c r="N146" s="20" t="s">
        <v>829</v>
      </c>
      <c r="O146" s="20" t="s">
        <v>356</v>
      </c>
      <c r="P146" s="20" t="s">
        <v>830</v>
      </c>
      <c r="Q146" s="20" t="s">
        <v>54</v>
      </c>
      <c r="R146" s="20" t="s">
        <v>831</v>
      </c>
      <c r="S146" s="20" t="s">
        <v>54</v>
      </c>
      <c r="T146" s="20" t="s">
        <v>832</v>
      </c>
      <c r="U146" s="38" t="s">
        <v>833</v>
      </c>
      <c r="V146" s="20" t="s">
        <v>28</v>
      </c>
      <c r="W146" s="38"/>
      <c r="X146" s="21" t="s">
        <v>388</v>
      </c>
    </row>
    <row r="147" s="3" customFormat="1" ht="75" customHeight="1" spans="1:24">
      <c r="A147" s="20">
        <v>224</v>
      </c>
      <c r="B147" s="21" t="s">
        <v>586</v>
      </c>
      <c r="C147" s="28" t="s">
        <v>821</v>
      </c>
      <c r="D147" s="23"/>
      <c r="E147" s="29"/>
      <c r="F147" s="21" t="s">
        <v>834</v>
      </c>
      <c r="G147" s="21">
        <v>1</v>
      </c>
      <c r="H147" s="21">
        <v>1</v>
      </c>
      <c r="I147" s="20" t="s">
        <v>363</v>
      </c>
      <c r="J147" s="21" t="s">
        <v>315</v>
      </c>
      <c r="K147" s="21" t="s">
        <v>316</v>
      </c>
      <c r="L147" s="21" t="s">
        <v>364</v>
      </c>
      <c r="M147" s="21" t="s">
        <v>318</v>
      </c>
      <c r="N147" s="20" t="s">
        <v>835</v>
      </c>
      <c r="O147" s="20" t="s">
        <v>356</v>
      </c>
      <c r="P147" s="20" t="s">
        <v>836</v>
      </c>
      <c r="Q147" s="20" t="s">
        <v>54</v>
      </c>
      <c r="R147" s="20" t="s">
        <v>837</v>
      </c>
      <c r="S147" s="20" t="s">
        <v>54</v>
      </c>
      <c r="T147" s="20" t="s">
        <v>838</v>
      </c>
      <c r="U147" s="38" t="s">
        <v>833</v>
      </c>
      <c r="V147" s="20" t="s">
        <v>28</v>
      </c>
      <c r="W147" s="38"/>
      <c r="X147" s="21" t="s">
        <v>388</v>
      </c>
    </row>
    <row r="148" s="3" customFormat="1" ht="75" customHeight="1" spans="1:24">
      <c r="A148" s="20">
        <v>225</v>
      </c>
      <c r="B148" s="21" t="s">
        <v>586</v>
      </c>
      <c r="C148" s="28" t="s">
        <v>821</v>
      </c>
      <c r="D148" s="23"/>
      <c r="E148" s="29"/>
      <c r="F148" s="21" t="s">
        <v>839</v>
      </c>
      <c r="G148" s="21">
        <v>1</v>
      </c>
      <c r="H148" s="21">
        <v>1</v>
      </c>
      <c r="I148" s="20" t="s">
        <v>314</v>
      </c>
      <c r="J148" s="21" t="s">
        <v>315</v>
      </c>
      <c r="K148" s="21" t="s">
        <v>316</v>
      </c>
      <c r="L148" s="21" t="s">
        <v>364</v>
      </c>
      <c r="M148" s="21" t="s">
        <v>318</v>
      </c>
      <c r="N148" s="20" t="s">
        <v>840</v>
      </c>
      <c r="O148" s="20" t="s">
        <v>356</v>
      </c>
      <c r="P148" s="20"/>
      <c r="Q148" s="20" t="s">
        <v>54</v>
      </c>
      <c r="R148" s="20" t="s">
        <v>841</v>
      </c>
      <c r="S148" s="20" t="s">
        <v>54</v>
      </c>
      <c r="T148" s="20" t="s">
        <v>815</v>
      </c>
      <c r="U148" s="38" t="s">
        <v>842</v>
      </c>
      <c r="V148" s="20" t="s">
        <v>28</v>
      </c>
      <c r="W148" s="38"/>
      <c r="X148" s="21" t="s">
        <v>388</v>
      </c>
    </row>
    <row r="149" s="3" customFormat="1" ht="75" customHeight="1" spans="1:24">
      <c r="A149" s="20">
        <v>226</v>
      </c>
      <c r="B149" s="21" t="s">
        <v>586</v>
      </c>
      <c r="C149" s="28" t="s">
        <v>821</v>
      </c>
      <c r="D149" s="23"/>
      <c r="E149" s="29"/>
      <c r="F149" s="21" t="s">
        <v>843</v>
      </c>
      <c r="G149" s="21">
        <v>1</v>
      </c>
      <c r="H149" s="21">
        <v>1</v>
      </c>
      <c r="I149" s="20" t="s">
        <v>363</v>
      </c>
      <c r="J149" s="21" t="s">
        <v>315</v>
      </c>
      <c r="K149" s="21" t="s">
        <v>316</v>
      </c>
      <c r="L149" s="21" t="s">
        <v>364</v>
      </c>
      <c r="M149" s="21" t="s">
        <v>318</v>
      </c>
      <c r="N149" s="20" t="s">
        <v>844</v>
      </c>
      <c r="O149" s="20" t="s">
        <v>356</v>
      </c>
      <c r="P149" s="20" t="s">
        <v>824</v>
      </c>
      <c r="Q149" s="20" t="s">
        <v>54</v>
      </c>
      <c r="R149" s="20" t="s">
        <v>831</v>
      </c>
      <c r="S149" s="20" t="s">
        <v>54</v>
      </c>
      <c r="T149" s="20" t="s">
        <v>845</v>
      </c>
      <c r="U149" s="38" t="s">
        <v>846</v>
      </c>
      <c r="V149" s="20" t="s">
        <v>847</v>
      </c>
      <c r="W149" s="38"/>
      <c r="X149" s="21" t="s">
        <v>388</v>
      </c>
    </row>
    <row r="150" s="3" customFormat="1" ht="75" customHeight="1" spans="1:24">
      <c r="A150" s="20">
        <v>227</v>
      </c>
      <c r="B150" s="21" t="s">
        <v>586</v>
      </c>
      <c r="C150" s="28" t="s">
        <v>821</v>
      </c>
      <c r="D150" s="23"/>
      <c r="E150" s="29"/>
      <c r="F150" s="21" t="s">
        <v>848</v>
      </c>
      <c r="G150" s="21">
        <v>1</v>
      </c>
      <c r="H150" s="21">
        <v>1</v>
      </c>
      <c r="I150" s="20" t="s">
        <v>363</v>
      </c>
      <c r="J150" s="21" t="s">
        <v>315</v>
      </c>
      <c r="K150" s="21" t="s">
        <v>316</v>
      </c>
      <c r="L150" s="21" t="s">
        <v>364</v>
      </c>
      <c r="M150" s="21" t="s">
        <v>318</v>
      </c>
      <c r="N150" s="20" t="s">
        <v>844</v>
      </c>
      <c r="O150" s="20" t="s">
        <v>356</v>
      </c>
      <c r="P150" s="20" t="s">
        <v>824</v>
      </c>
      <c r="Q150" s="20" t="s">
        <v>54</v>
      </c>
      <c r="R150" s="20" t="s">
        <v>831</v>
      </c>
      <c r="S150" s="20" t="s">
        <v>54</v>
      </c>
      <c r="T150" s="20" t="s">
        <v>845</v>
      </c>
      <c r="U150" s="38" t="s">
        <v>846</v>
      </c>
      <c r="V150" s="20" t="s">
        <v>849</v>
      </c>
      <c r="W150" s="38"/>
      <c r="X150" s="21" t="s">
        <v>388</v>
      </c>
    </row>
    <row r="151" s="3" customFormat="1" ht="75" customHeight="1" spans="1:24">
      <c r="A151" s="20">
        <v>228</v>
      </c>
      <c r="B151" s="21" t="s">
        <v>586</v>
      </c>
      <c r="C151" s="28" t="s">
        <v>821</v>
      </c>
      <c r="D151" s="23"/>
      <c r="E151" s="29"/>
      <c r="F151" s="21" t="s">
        <v>850</v>
      </c>
      <c r="G151" s="21">
        <v>2</v>
      </c>
      <c r="H151" s="21">
        <v>2</v>
      </c>
      <c r="I151" s="20" t="s">
        <v>314</v>
      </c>
      <c r="J151" s="21" t="s">
        <v>315</v>
      </c>
      <c r="K151" s="21" t="s">
        <v>316</v>
      </c>
      <c r="L151" s="21" t="s">
        <v>364</v>
      </c>
      <c r="M151" s="21" t="s">
        <v>318</v>
      </c>
      <c r="N151" s="20" t="s">
        <v>851</v>
      </c>
      <c r="O151" s="20" t="s">
        <v>356</v>
      </c>
      <c r="P151" s="20" t="s">
        <v>824</v>
      </c>
      <c r="Q151" s="20" t="s">
        <v>54</v>
      </c>
      <c r="R151" s="20" t="s">
        <v>852</v>
      </c>
      <c r="S151" s="20" t="s">
        <v>54</v>
      </c>
      <c r="T151" s="20" t="s">
        <v>853</v>
      </c>
      <c r="U151" s="38" t="s">
        <v>854</v>
      </c>
      <c r="V151" s="20" t="s">
        <v>855</v>
      </c>
      <c r="W151" s="38"/>
      <c r="X151" s="21" t="s">
        <v>388</v>
      </c>
    </row>
    <row r="152" s="3" customFormat="1" ht="75" customHeight="1" spans="1:24">
      <c r="A152" s="20">
        <v>229</v>
      </c>
      <c r="B152" s="21" t="s">
        <v>586</v>
      </c>
      <c r="C152" s="28" t="s">
        <v>821</v>
      </c>
      <c r="D152" s="23"/>
      <c r="E152" s="29"/>
      <c r="F152" s="21" t="s">
        <v>856</v>
      </c>
      <c r="G152" s="21">
        <v>1</v>
      </c>
      <c r="H152" s="21">
        <v>1</v>
      </c>
      <c r="I152" s="20" t="s">
        <v>363</v>
      </c>
      <c r="J152" s="21" t="s">
        <v>315</v>
      </c>
      <c r="K152" s="21" t="s">
        <v>316</v>
      </c>
      <c r="L152" s="21" t="s">
        <v>364</v>
      </c>
      <c r="M152" s="21" t="s">
        <v>318</v>
      </c>
      <c r="N152" s="20" t="s">
        <v>844</v>
      </c>
      <c r="O152" s="20" t="s">
        <v>356</v>
      </c>
      <c r="P152" s="20" t="s">
        <v>824</v>
      </c>
      <c r="Q152" s="20" t="s">
        <v>54</v>
      </c>
      <c r="R152" s="20" t="s">
        <v>831</v>
      </c>
      <c r="S152" s="20" t="s">
        <v>54</v>
      </c>
      <c r="T152" s="20" t="s">
        <v>845</v>
      </c>
      <c r="U152" s="38" t="s">
        <v>846</v>
      </c>
      <c r="V152" s="20" t="s">
        <v>857</v>
      </c>
      <c r="W152" s="38"/>
      <c r="X152" s="21" t="s">
        <v>388</v>
      </c>
    </row>
    <row r="153" s="3" customFormat="1" ht="75" customHeight="1" spans="1:24">
      <c r="A153" s="20">
        <v>230</v>
      </c>
      <c r="B153" s="21" t="s">
        <v>586</v>
      </c>
      <c r="C153" s="28" t="s">
        <v>821</v>
      </c>
      <c r="D153" s="23"/>
      <c r="E153" s="29"/>
      <c r="F153" s="21" t="s">
        <v>858</v>
      </c>
      <c r="G153" s="21">
        <v>1</v>
      </c>
      <c r="H153" s="21">
        <v>1</v>
      </c>
      <c r="I153" s="20" t="s">
        <v>363</v>
      </c>
      <c r="J153" s="21" t="s">
        <v>315</v>
      </c>
      <c r="K153" s="21" t="s">
        <v>316</v>
      </c>
      <c r="L153" s="21" t="s">
        <v>364</v>
      </c>
      <c r="M153" s="21" t="s">
        <v>318</v>
      </c>
      <c r="N153" s="20" t="s">
        <v>844</v>
      </c>
      <c r="O153" s="20" t="s">
        <v>356</v>
      </c>
      <c r="P153" s="20" t="s">
        <v>824</v>
      </c>
      <c r="Q153" s="20" t="s">
        <v>54</v>
      </c>
      <c r="R153" s="20" t="s">
        <v>831</v>
      </c>
      <c r="S153" s="20" t="s">
        <v>54</v>
      </c>
      <c r="T153" s="20" t="s">
        <v>845</v>
      </c>
      <c r="U153" s="38" t="s">
        <v>846</v>
      </c>
      <c r="V153" s="20" t="s">
        <v>859</v>
      </c>
      <c r="W153" s="38"/>
      <c r="X153" s="21" t="s">
        <v>388</v>
      </c>
    </row>
    <row r="154" s="3" customFormat="1" ht="75" customHeight="1" spans="1:24">
      <c r="A154" s="20">
        <v>231</v>
      </c>
      <c r="B154" s="21" t="s">
        <v>586</v>
      </c>
      <c r="C154" s="28" t="s">
        <v>821</v>
      </c>
      <c r="D154" s="23"/>
      <c r="E154" s="29"/>
      <c r="F154" s="21" t="s">
        <v>860</v>
      </c>
      <c r="G154" s="21">
        <v>1</v>
      </c>
      <c r="H154" s="21">
        <v>1</v>
      </c>
      <c r="I154" s="20" t="s">
        <v>314</v>
      </c>
      <c r="J154" s="21" t="s">
        <v>315</v>
      </c>
      <c r="K154" s="21" t="s">
        <v>316</v>
      </c>
      <c r="L154" s="21" t="s">
        <v>364</v>
      </c>
      <c r="M154" s="21" t="s">
        <v>318</v>
      </c>
      <c r="N154" s="20" t="s">
        <v>851</v>
      </c>
      <c r="O154" s="20" t="s">
        <v>356</v>
      </c>
      <c r="P154" s="20" t="s">
        <v>824</v>
      </c>
      <c r="Q154" s="20" t="s">
        <v>54</v>
      </c>
      <c r="R154" s="20" t="s">
        <v>852</v>
      </c>
      <c r="S154" s="20" t="s">
        <v>54</v>
      </c>
      <c r="T154" s="20" t="s">
        <v>861</v>
      </c>
      <c r="U154" s="38" t="s">
        <v>854</v>
      </c>
      <c r="V154" s="20" t="s">
        <v>859</v>
      </c>
      <c r="W154" s="38"/>
      <c r="X154" s="21" t="s">
        <v>388</v>
      </c>
    </row>
    <row r="155" s="3" customFormat="1" ht="60" customHeight="1" spans="1:24">
      <c r="A155" s="20">
        <v>241</v>
      </c>
      <c r="B155" s="21" t="s">
        <v>586</v>
      </c>
      <c r="C155" s="28" t="s">
        <v>862</v>
      </c>
      <c r="D155" s="23" t="e">
        <f>#REF!/#REF!</f>
        <v>#REF!</v>
      </c>
      <c r="E155" s="29"/>
      <c r="F155" s="21" t="s">
        <v>863</v>
      </c>
      <c r="G155" s="21">
        <v>1</v>
      </c>
      <c r="H155" s="21">
        <v>1</v>
      </c>
      <c r="I155" s="20" t="s">
        <v>314</v>
      </c>
      <c r="J155" s="27" t="s">
        <v>49</v>
      </c>
      <c r="K155" s="21" t="s">
        <v>316</v>
      </c>
      <c r="L155" s="21" t="s">
        <v>364</v>
      </c>
      <c r="M155" s="21" t="s">
        <v>318</v>
      </c>
      <c r="N155" s="20" t="s">
        <v>864</v>
      </c>
      <c r="O155" s="20" t="s">
        <v>356</v>
      </c>
      <c r="P155" s="20" t="s">
        <v>865</v>
      </c>
      <c r="Q155" s="20" t="s">
        <v>54</v>
      </c>
      <c r="R155" s="20" t="s">
        <v>866</v>
      </c>
      <c r="S155" s="20" t="s">
        <v>54</v>
      </c>
      <c r="T155" s="20" t="s">
        <v>54</v>
      </c>
      <c r="U155" s="21" t="s">
        <v>867</v>
      </c>
      <c r="V155" s="20" t="s">
        <v>28</v>
      </c>
      <c r="W155" s="38"/>
      <c r="X155" s="21"/>
    </row>
  </sheetData>
  <sheetProtection insertHyperlinks="0" autoFilter="0"/>
  <autoFilter ref="A4:AI155">
    <extLst/>
  </autoFilter>
  <mergeCells count="27">
    <mergeCell ref="C1:X1"/>
    <mergeCell ref="F2:M2"/>
    <mergeCell ref="N2:W2"/>
    <mergeCell ref="F3:L3"/>
    <mergeCell ref="A2:A4"/>
    <mergeCell ref="B2:B4"/>
    <mergeCell ref="B124:B129"/>
    <mergeCell ref="C2:C4"/>
    <mergeCell ref="G23:G24"/>
    <mergeCell ref="G25:G26"/>
    <mergeCell ref="M3:M4"/>
    <mergeCell ref="N3:N4"/>
    <mergeCell ref="O3:O4"/>
    <mergeCell ref="P3:P4"/>
    <mergeCell ref="Q3:Q4"/>
    <mergeCell ref="R3:R4"/>
    <mergeCell ref="S3:S4"/>
    <mergeCell ref="T3:T4"/>
    <mergeCell ref="U3:U4"/>
    <mergeCell ref="V3:V4"/>
    <mergeCell ref="V34:V37"/>
    <mergeCell ref="V57:V59"/>
    <mergeCell ref="V60:V62"/>
    <mergeCell ref="V63:V65"/>
    <mergeCell ref="W3:W4"/>
    <mergeCell ref="X2:X4"/>
    <mergeCell ref="X34:X36"/>
  </mergeCells>
  <dataValidations count="8">
    <dataValidation type="list" allowBlank="1" showInputMessage="1" showErrorMessage="1" sqref="X8 X22 X33 X67 X112 X122 X123 X18:X19 X20:X21 X57:X58 X60:X65 X96:X98 X115:X117 X119:X121 X131:X133">
      <formula1>"集中招聘,自主招聘"</formula1>
    </dataValidation>
    <dataValidation allowBlank="1" showInputMessage="1" showErrorMessage="1" sqref="I1 D2 E2 F2 D3 E3 F3 I4 J4 X9 M33 X94 X128 X129 I68:I70 I101:I102 I103:I106 I156:I1048576 J1:J3 J68:J70 J101:J102 J103:J106 J156:J1048576 M1:M4 M38:M39 M68:M70 M95:M100 M101:M106 M156:M1048576 X1:X4 X12:X13 X14:X16 X23:X28 X38:X56 X71:X78 X79:X84 X85:X91 X92:X93 X125:X127 X156:X1048576 K1:L4 K101:L102 K103:L106 K156:L1048576"/>
    <dataValidation type="list" allowBlank="1" showInputMessage="1" showErrorMessage="1" sqref="J33 J59 J85 J86 J87 J108 J109 J110 J113 J114 J115 J116 J117 J128 J129 J29:J31 J38:J39 J57:J58 J60:J65 J111:J112 J118:J119 J120:J123 J124:J127 J130:J139">
      <formula1>"校园招聘,社会招聘,实习生,见习生"</formula1>
    </dataValidation>
    <dataValidation type="list" allowBlank="1" showInputMessage="1" showErrorMessage="1" sqref="I5 I6 I7 I8 I9 I10 I13 I14 I19 I22 I32 I33 I42 I43 I44 I45 I49 I53 I54 I57 I58 I59 I71 I85 I86 I87 I94 I97 I107 I108 I109 I110 I113 I114 I115 I116 I117 I120 I121 I122 I123 I128 I129 I132 I141 I144 I145 I146 I147 I148 I149 I150 I151 I154 I155 I11:I12 I15:I16 I17:I18 I20:I21 I23:I28 I29:I31 I34:I37 I38:I39 I40:I41 I46:I48 I50:I52 I55:I56 I60:I65 I66:I67 I72:I73 I74:I78 I79:I84 I88:I89 I90:I91 I92:I93 I95:I96 I98:I100 I111:I112 I118:I119 I124:I127 I130:I131 I133:I140 I142:I143 I152:I153">
      <formula1>"流动性补充,新增项目拓展,战略性人才储备"</formula1>
    </dataValidation>
    <dataValidation type="list" allowBlank="1" showInputMessage="1" showErrorMessage="1" sqref="M5 M8 M9 M10 M13 M14 M19 M22 M32 M59 M60 M71 M85 M86 M87 M94 M107 M108 M128 M129 M144 M154 M155 M6:M7 M11:M12 M15:M16 M17:M18 M20:M21 M23:M28 M29:M31 M34:M37 M40:M43 M44:M54 M55:M56 M57:M58 M61:M65 M66:M67 M72:M78 M79:M84 M88:M89 M90:M91 M92:M93 M109:M123 M124:M127 M130:M134 M135:M140 M141:M143 M145:M153">
      <formula1>"是,否"</formula1>
    </dataValidation>
    <dataValidation type="list" allowBlank="1" showInputMessage="1" showErrorMessage="1" sqref="K8 K9 K10 K17 K23 K29 K30 K31 K32 K33 K66 K71 K94 K100 K107 K108 K123 K128 K129 K144 K154 K155 K5:K7 K11:K14 K15:K16 K18:K22 K24:K28 K34:K37 K38:K40 K41:K43 K44:K54 K55:K56 K57:K65 K67:K70 K72:K73 K74:K78 K79:K84 K85:K87 K88:K89 K90:K91 K92:K93 K95:K97 K98:K99 K109:K122 K124:K127 K130:K132 K133:K140 K141:K143 K145:K153">
      <formula1>"正式用工,灵活用工"</formula1>
    </dataValidation>
    <dataValidation type="list" allowBlank="1" showInputMessage="1" showErrorMessage="1" sqref="J8 J9 J10 J22 J23 J32 J43 J44 J71 J94 J107 J140 J144 J154 J155 J11:J14 J15:J16 J17:J19 J20:J21 J24:J28 J34:J37 J40:J42 J45:J54 J55:J56 J66:J67 J72:J73 J74:J78 J79:J84 J88:J89 J90:J91 J92:J93 J95:J100 J141:J143 J145:J153">
      <formula1>"校园招聘,社会招聘,见习生,实习生,其他"</formula1>
    </dataValidation>
    <dataValidation type="list" allowBlank="1" showInputMessage="1" showErrorMessage="1" sqref="L8 L9 L10 L23 L24 L25 L26 L27 L28 L29 L30 L31 L32 L33 L55 L56 L57 L66 L71 L94 L107 L108 L123 L128 L129 L144 L154 L155 L5:L7 L11:L14 L15:L16 L17:L22 L34:L37 L38:L40 L41:L43 L44:L54 L58:L59 L60:L62 L63:L65 L67:L70 L72:L78 L79:L84 L85:L87 L88:L89 L90:L91 L92:L93 L95:L97 L98:L100 L109:L122 L124:L127 L130:L132 L133:L140 L141:L143 L145:L153">
      <formula1>"集中招聘,自主招聘,内部招聘"</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DingTalk</Application>
  <HeadingPairs>
    <vt:vector size="2" baseType="variant">
      <vt:variant>
        <vt:lpstr>工作表</vt:lpstr>
      </vt:variant>
      <vt:variant>
        <vt:i4>2</vt:i4>
      </vt:variant>
    </vt:vector>
  </HeadingPairs>
  <TitlesOfParts>
    <vt:vector size="2" baseType="lpstr">
      <vt:lpstr>招聘计划备案表 (参与集中招聘162人)</vt:lpstr>
      <vt:lpstr>招聘计划备案表 (公开招聘基表)-正式用工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念晗o0</cp:lastModifiedBy>
  <dcterms:created xsi:type="dcterms:W3CDTF">2006-09-16T00:00:00Z</dcterms:created>
  <dcterms:modified xsi:type="dcterms:W3CDTF">2023-05-31T06:30:06Z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C37131ECC34E4E608BB5327174FC658E_12</vt:lpwstr>
  </property>
  <property fmtid="{D5CDD505-2E9C-101B-9397-08002B2CF9AE}" pid="3" name="KSOProductBuildVer">
    <vt:lpwstr>2052-11.1.0.14309</vt:lpwstr>
  </property>
</Properties>
</file>